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ingov-my.sharepoint.com/personal/emily_singer_fssa_in_gov/Documents/IPS/Data Reporting/Templates/"/>
    </mc:Choice>
  </mc:AlternateContent>
  <xr:revisionPtr revIDLastSave="0" documentId="8_{1A13D025-3934-48C5-9340-27F592FC75B5}" xr6:coauthVersionLast="47" xr6:coauthVersionMax="47" xr10:uidLastSave="{00000000-0000-0000-0000-000000000000}"/>
  <bookViews>
    <workbookView xWindow="-110" yWindow="-110" windowWidth="19420" windowHeight="10300" xr2:uid="{FAC97C05-E8F5-4B57-A524-71DF1CBC3665}"/>
  </bookViews>
  <sheets>
    <sheet name="Master" sheetId="1" r:id="rId1"/>
    <sheet name="Employment" sheetId="10" r:id="rId2"/>
    <sheet name="Education" sheetId="11" r:id="rId3"/>
    <sheet name="Demographic Data" sheetId="6" r:id="rId4"/>
    <sheet name="Quarterly Counts" sheetId="2" r:id="rId5"/>
    <sheet name="Data Dictionary"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T947" i="1"/>
  <c r="T948" i="1"/>
  <c r="T949" i="1"/>
  <c r="T950" i="1"/>
  <c r="T951" i="1"/>
  <c r="T952" i="1"/>
  <c r="T953" i="1"/>
  <c r="T954" i="1"/>
  <c r="T955" i="1"/>
  <c r="T956" i="1"/>
  <c r="T957" i="1"/>
  <c r="T958" i="1"/>
  <c r="T959" i="1"/>
  <c r="T960" i="1"/>
  <c r="T961" i="1"/>
  <c r="T962" i="1"/>
  <c r="T963" i="1"/>
  <c r="T964" i="1"/>
  <c r="T965" i="1"/>
  <c r="T966" i="1"/>
  <c r="T967" i="1"/>
  <c r="T968" i="1"/>
  <c r="T969" i="1"/>
  <c r="T970" i="1"/>
  <c r="T971" i="1"/>
  <c r="T972" i="1"/>
  <c r="T973" i="1"/>
  <c r="T974" i="1"/>
  <c r="T975" i="1"/>
  <c r="T976" i="1"/>
  <c r="T977" i="1"/>
  <c r="T978" i="1"/>
  <c r="T979" i="1"/>
  <c r="T980" i="1"/>
  <c r="T981" i="1"/>
  <c r="T982" i="1"/>
  <c r="T983" i="1"/>
  <c r="T984" i="1"/>
  <c r="T985" i="1"/>
  <c r="T986" i="1"/>
  <c r="T987" i="1"/>
  <c r="T988" i="1"/>
  <c r="T989" i="1"/>
  <c r="T990" i="1"/>
  <c r="T991" i="1"/>
  <c r="T992" i="1"/>
  <c r="T993" i="1"/>
  <c r="T994" i="1"/>
  <c r="T995" i="1"/>
  <c r="T996" i="1"/>
  <c r="T997" i="1"/>
  <c r="T998" i="1"/>
  <c r="T999" i="1"/>
  <c r="T1000" i="1"/>
  <c r="T1001" i="1"/>
  <c r="T1002" i="1"/>
  <c r="T1003" i="1"/>
  <c r="T1004" i="1"/>
  <c r="T1005" i="1"/>
  <c r="T1006" i="1"/>
  <c r="T1007" i="1"/>
  <c r="T1008" i="1"/>
  <c r="T1009" i="1"/>
  <c r="T1010" i="1"/>
  <c r="T1011" i="1"/>
  <c r="T1012" i="1"/>
  <c r="T1013" i="1"/>
  <c r="T1014" i="1"/>
  <c r="T1015" i="1"/>
  <c r="T1016" i="1"/>
  <c r="T1017" i="1"/>
  <c r="T1018" i="1"/>
  <c r="T1019" i="1"/>
  <c r="T1020" i="1"/>
  <c r="T1021" i="1"/>
  <c r="T1022" i="1"/>
  <c r="T1023" i="1"/>
  <c r="T1024" i="1"/>
  <c r="T1025" i="1"/>
  <c r="T1026" i="1"/>
  <c r="T1027" i="1"/>
  <c r="T1028" i="1"/>
  <c r="T1029" i="1"/>
  <c r="T1030" i="1"/>
  <c r="T1031" i="1"/>
  <c r="T1032" i="1"/>
  <c r="T1033" i="1"/>
  <c r="T1034" i="1"/>
  <c r="T1035" i="1"/>
  <c r="T1036" i="1"/>
  <c r="T1037" i="1"/>
  <c r="T1038" i="1"/>
  <c r="T1039" i="1"/>
  <c r="T1040" i="1"/>
  <c r="T1041" i="1"/>
  <c r="T1042" i="1"/>
  <c r="T1043" i="1"/>
  <c r="T1044" i="1"/>
  <c r="T1045" i="1"/>
  <c r="T1046" i="1"/>
  <c r="T1047" i="1"/>
  <c r="T1048" i="1"/>
  <c r="T1049" i="1"/>
  <c r="T1050" i="1"/>
  <c r="T1051" i="1"/>
  <c r="T1052" i="1"/>
  <c r="T1053" i="1"/>
  <c r="T1054" i="1"/>
  <c r="T1055" i="1"/>
  <c r="T1056" i="1"/>
  <c r="T1057" i="1"/>
  <c r="T1058" i="1"/>
  <c r="T1059" i="1"/>
  <c r="T1060" i="1"/>
  <c r="T1061" i="1"/>
  <c r="T1062" i="1"/>
  <c r="T1063" i="1"/>
  <c r="T1064" i="1"/>
  <c r="T1065" i="1"/>
  <c r="T1066" i="1"/>
  <c r="T1067" i="1"/>
  <c r="T1068" i="1"/>
  <c r="T1069" i="1"/>
  <c r="T1070" i="1"/>
  <c r="T1071" i="1"/>
  <c r="T1072" i="1"/>
  <c r="T1073" i="1"/>
  <c r="T1074" i="1"/>
  <c r="T1075" i="1"/>
  <c r="T1076" i="1"/>
  <c r="T1077" i="1"/>
  <c r="T1078" i="1"/>
  <c r="T1079" i="1"/>
  <c r="T1080" i="1"/>
  <c r="T1081" i="1"/>
  <c r="T1082" i="1"/>
  <c r="T1083" i="1"/>
  <c r="T1084" i="1"/>
  <c r="T1085" i="1"/>
  <c r="T1086" i="1"/>
  <c r="T1087" i="1"/>
  <c r="T1088" i="1"/>
  <c r="T1089" i="1"/>
  <c r="T1090" i="1"/>
  <c r="T1091" i="1"/>
  <c r="T1092" i="1"/>
  <c r="T1093" i="1"/>
  <c r="T1094" i="1"/>
  <c r="T1095" i="1"/>
  <c r="T1096" i="1"/>
  <c r="T1097" i="1"/>
  <c r="T1098" i="1"/>
  <c r="T1099" i="1"/>
  <c r="T1100" i="1"/>
  <c r="T1101" i="1"/>
  <c r="T1102" i="1"/>
  <c r="T1103" i="1"/>
  <c r="T1104" i="1"/>
  <c r="T1105" i="1"/>
  <c r="T1106" i="1"/>
  <c r="T1107" i="1"/>
  <c r="T1108" i="1"/>
  <c r="T1109" i="1"/>
  <c r="T1110" i="1"/>
  <c r="T1111" i="1"/>
  <c r="T1112" i="1"/>
  <c r="T1113" i="1"/>
  <c r="T1114" i="1"/>
  <c r="T1115" i="1"/>
  <c r="T1116" i="1"/>
  <c r="T1117" i="1"/>
  <c r="T1118" i="1"/>
  <c r="T1119" i="1"/>
  <c r="T1120" i="1"/>
  <c r="T1121" i="1"/>
  <c r="T1122" i="1"/>
  <c r="T1123" i="1"/>
  <c r="T1124" i="1"/>
  <c r="T1125" i="1"/>
  <c r="T1126" i="1"/>
  <c r="T1127" i="1"/>
  <c r="T1128" i="1"/>
  <c r="T1129" i="1"/>
  <c r="T1130" i="1"/>
  <c r="T1131" i="1"/>
  <c r="T1132" i="1"/>
  <c r="T1133" i="1"/>
  <c r="T1134" i="1"/>
  <c r="T1135" i="1"/>
  <c r="T1136" i="1"/>
  <c r="T1137" i="1"/>
  <c r="T1138" i="1"/>
  <c r="T1139" i="1"/>
  <c r="T1140" i="1"/>
  <c r="T1141" i="1"/>
  <c r="T1142" i="1"/>
  <c r="T1143" i="1"/>
  <c r="T1144" i="1"/>
  <c r="T1145" i="1"/>
  <c r="T1146" i="1"/>
  <c r="T1147" i="1"/>
  <c r="T1148" i="1"/>
  <c r="T1149" i="1"/>
  <c r="T1150" i="1"/>
  <c r="T1151" i="1"/>
  <c r="T1152" i="1"/>
  <c r="T1153" i="1"/>
  <c r="T1154" i="1"/>
  <c r="T1155" i="1"/>
  <c r="T1156" i="1"/>
  <c r="T1157" i="1"/>
  <c r="T1158" i="1"/>
  <c r="T1159" i="1"/>
  <c r="T1160" i="1"/>
  <c r="T1161" i="1"/>
  <c r="T1162" i="1"/>
  <c r="T1163" i="1"/>
  <c r="T1164" i="1"/>
  <c r="T1165" i="1"/>
  <c r="T1166" i="1"/>
  <c r="T1167" i="1"/>
  <c r="T1168" i="1"/>
  <c r="T1169" i="1"/>
  <c r="T1170" i="1"/>
  <c r="T1171" i="1"/>
  <c r="T1172" i="1"/>
  <c r="T1173" i="1"/>
  <c r="T1174" i="1"/>
  <c r="T1175" i="1"/>
  <c r="T1176" i="1"/>
  <c r="T1177" i="1"/>
  <c r="T1178" i="1"/>
  <c r="T1179" i="1"/>
  <c r="T1180" i="1"/>
  <c r="T1181" i="1"/>
  <c r="T1182" i="1"/>
  <c r="T1183" i="1"/>
  <c r="T1184" i="1"/>
  <c r="T1185" i="1"/>
  <c r="T1186" i="1"/>
  <c r="T1187" i="1"/>
  <c r="T1188" i="1"/>
  <c r="T1189" i="1"/>
  <c r="T1190" i="1"/>
  <c r="T1191" i="1"/>
  <c r="T1192" i="1"/>
  <c r="T1193" i="1"/>
  <c r="T1194" i="1"/>
  <c r="T1195" i="1"/>
  <c r="T1196" i="1"/>
  <c r="T1197" i="1"/>
  <c r="T1198" i="1"/>
  <c r="T1199" i="1"/>
  <c r="T1200" i="1"/>
  <c r="T1201" i="1"/>
  <c r="T1202" i="1"/>
  <c r="T1203" i="1"/>
  <c r="T1204" i="1"/>
  <c r="T1205" i="1"/>
  <c r="T1206" i="1"/>
  <c r="T1207" i="1"/>
  <c r="T1208" i="1"/>
  <c r="T1209" i="1"/>
  <c r="T1210" i="1"/>
  <c r="T1211" i="1"/>
  <c r="T1212" i="1"/>
  <c r="T1213" i="1"/>
  <c r="T1214" i="1"/>
  <c r="T1215" i="1"/>
  <c r="T1216" i="1"/>
  <c r="T1217" i="1"/>
  <c r="T1218" i="1"/>
  <c r="T1219" i="1"/>
  <c r="T1220" i="1"/>
  <c r="T1221" i="1"/>
  <c r="T1222" i="1"/>
  <c r="T1223" i="1"/>
  <c r="T1224" i="1"/>
  <c r="T1225" i="1"/>
  <c r="T1226" i="1"/>
  <c r="T1227" i="1"/>
  <c r="T1228" i="1"/>
  <c r="T1229" i="1"/>
  <c r="T1230" i="1"/>
  <c r="T1231" i="1"/>
  <c r="T1232" i="1"/>
  <c r="T1233" i="1"/>
  <c r="T1234" i="1"/>
  <c r="T1235" i="1"/>
  <c r="T1236" i="1"/>
  <c r="T1237" i="1"/>
  <c r="T1238" i="1"/>
  <c r="T1239" i="1"/>
  <c r="T1240" i="1"/>
  <c r="T1241" i="1"/>
  <c r="T1242" i="1"/>
  <c r="T1243" i="1"/>
  <c r="T1244" i="1"/>
  <c r="T1245" i="1"/>
  <c r="T1246" i="1"/>
  <c r="T1247" i="1"/>
  <c r="T1248" i="1"/>
  <c r="T1249" i="1"/>
  <c r="T1250" i="1"/>
  <c r="T1251" i="1"/>
  <c r="T1252" i="1"/>
  <c r="T1253" i="1"/>
  <c r="T1254" i="1"/>
  <c r="T1255" i="1"/>
  <c r="T1256" i="1"/>
  <c r="T1257" i="1"/>
  <c r="T1258" i="1"/>
  <c r="T1259" i="1"/>
  <c r="T1260" i="1"/>
  <c r="T1261" i="1"/>
  <c r="T1262" i="1"/>
  <c r="T1263" i="1"/>
  <c r="T1264" i="1"/>
  <c r="T1265" i="1"/>
  <c r="T1266" i="1"/>
  <c r="T1267" i="1"/>
  <c r="T1268" i="1"/>
  <c r="T1269" i="1"/>
  <c r="T1270" i="1"/>
  <c r="T1271" i="1"/>
  <c r="T1272" i="1"/>
  <c r="T1273" i="1"/>
  <c r="T1274" i="1"/>
  <c r="T1275" i="1"/>
  <c r="T1276" i="1"/>
  <c r="T1277" i="1"/>
  <c r="T1278" i="1"/>
  <c r="T1279" i="1"/>
  <c r="T1280" i="1"/>
  <c r="T1281" i="1"/>
  <c r="T1282" i="1"/>
  <c r="T1283" i="1"/>
  <c r="T1284" i="1"/>
  <c r="T1285" i="1"/>
  <c r="T1286" i="1"/>
  <c r="T1287" i="1"/>
  <c r="T1288" i="1"/>
  <c r="T1289" i="1"/>
  <c r="T1290" i="1"/>
  <c r="T1291" i="1"/>
  <c r="T1292" i="1"/>
  <c r="T1293" i="1"/>
  <c r="T1294" i="1"/>
  <c r="T1295" i="1"/>
  <c r="T1296" i="1"/>
  <c r="T1297" i="1"/>
  <c r="T1298" i="1"/>
  <c r="T1299" i="1"/>
  <c r="T1300" i="1"/>
  <c r="T1301" i="1"/>
  <c r="T1302" i="1"/>
  <c r="T1303" i="1"/>
  <c r="T1304" i="1"/>
  <c r="T1305" i="1"/>
  <c r="T1306" i="1"/>
  <c r="T1307" i="1"/>
  <c r="T1308" i="1"/>
  <c r="T1309" i="1"/>
  <c r="T1310" i="1"/>
  <c r="T1311" i="1"/>
  <c r="T1312" i="1"/>
  <c r="T1313" i="1"/>
  <c r="T1314" i="1"/>
  <c r="T1315" i="1"/>
  <c r="T1316" i="1"/>
  <c r="T1317" i="1"/>
  <c r="T1318" i="1"/>
  <c r="T1319" i="1"/>
  <c r="T1320" i="1"/>
  <c r="T1321" i="1"/>
  <c r="T1322" i="1"/>
  <c r="T1323" i="1"/>
  <c r="T1324" i="1"/>
  <c r="T1325" i="1"/>
  <c r="T1326" i="1"/>
  <c r="T1327" i="1"/>
  <c r="T1328" i="1"/>
  <c r="T1329" i="1"/>
  <c r="T1330" i="1"/>
  <c r="T1331" i="1"/>
  <c r="T1332" i="1"/>
  <c r="T1333" i="1"/>
  <c r="T1334" i="1"/>
  <c r="T1335" i="1"/>
  <c r="T1336" i="1"/>
  <c r="T1337" i="1"/>
  <c r="T1338" i="1"/>
  <c r="T1339" i="1"/>
  <c r="T1340" i="1"/>
  <c r="T1341" i="1"/>
  <c r="T1342" i="1"/>
  <c r="T1343" i="1"/>
  <c r="T1344" i="1"/>
  <c r="T1345" i="1"/>
  <c r="T1346" i="1"/>
  <c r="T1347" i="1"/>
  <c r="T1348" i="1"/>
  <c r="T1349" i="1"/>
  <c r="T1350" i="1"/>
  <c r="T1351" i="1"/>
  <c r="T1352" i="1"/>
  <c r="T1353" i="1"/>
  <c r="T1354" i="1"/>
  <c r="T1355" i="1"/>
  <c r="T1356" i="1"/>
  <c r="T1357" i="1"/>
  <c r="T1358" i="1"/>
  <c r="T1359" i="1"/>
  <c r="T1360" i="1"/>
  <c r="T1361" i="1"/>
  <c r="T1362" i="1"/>
  <c r="T1363" i="1"/>
  <c r="T1364" i="1"/>
  <c r="T1365" i="1"/>
  <c r="T1366" i="1"/>
  <c r="T1367" i="1"/>
  <c r="T1368" i="1"/>
  <c r="T1369" i="1"/>
  <c r="T1370" i="1"/>
  <c r="T1371" i="1"/>
  <c r="T1372" i="1"/>
  <c r="T1373" i="1"/>
  <c r="T1374" i="1"/>
  <c r="T1375" i="1"/>
  <c r="T1376" i="1"/>
  <c r="T1377" i="1"/>
  <c r="T1378" i="1"/>
  <c r="T1379" i="1"/>
  <c r="T1380" i="1"/>
  <c r="T1381" i="1"/>
  <c r="T1382" i="1"/>
  <c r="T1383" i="1"/>
  <c r="T1384" i="1"/>
  <c r="T1385" i="1"/>
  <c r="T1386" i="1"/>
  <c r="T1387" i="1"/>
  <c r="T1388" i="1"/>
  <c r="T1389" i="1"/>
  <c r="T1390" i="1"/>
  <c r="T1391" i="1"/>
  <c r="T1392" i="1"/>
  <c r="T1393" i="1"/>
  <c r="T1394" i="1"/>
  <c r="T1395" i="1"/>
  <c r="T1396" i="1"/>
  <c r="T1397" i="1"/>
  <c r="T1398" i="1"/>
  <c r="T1399" i="1"/>
  <c r="T1400" i="1"/>
  <c r="T1401" i="1"/>
  <c r="T1402" i="1"/>
  <c r="T1403" i="1"/>
  <c r="T1404" i="1"/>
  <c r="T1405" i="1"/>
  <c r="T1406" i="1"/>
  <c r="T1407" i="1"/>
  <c r="T1408" i="1"/>
  <c r="T1409" i="1"/>
  <c r="T1410" i="1"/>
  <c r="T1411" i="1"/>
  <c r="T1412" i="1"/>
  <c r="T1413" i="1"/>
  <c r="T1414" i="1"/>
  <c r="T1415" i="1"/>
  <c r="T1416" i="1"/>
  <c r="T1417" i="1"/>
  <c r="T1418" i="1"/>
  <c r="T1419" i="1"/>
  <c r="T1420" i="1"/>
  <c r="T1421" i="1"/>
  <c r="T1422" i="1"/>
  <c r="T1423" i="1"/>
  <c r="T1424" i="1"/>
  <c r="T1425" i="1"/>
  <c r="T1426" i="1"/>
  <c r="T1427" i="1"/>
  <c r="T1428" i="1"/>
  <c r="T1429" i="1"/>
  <c r="T1430" i="1"/>
  <c r="T1431" i="1"/>
  <c r="T1432" i="1"/>
  <c r="T1433" i="1"/>
  <c r="T1434" i="1"/>
  <c r="T1435" i="1"/>
  <c r="T1436" i="1"/>
  <c r="T1437" i="1"/>
  <c r="T1438" i="1"/>
  <c r="T1439" i="1"/>
  <c r="T1440" i="1"/>
  <c r="T1441" i="1"/>
  <c r="T1442" i="1"/>
  <c r="T1443" i="1"/>
  <c r="T1444" i="1"/>
  <c r="T1445" i="1"/>
  <c r="T1446" i="1"/>
  <c r="T1447" i="1"/>
  <c r="T1448" i="1"/>
  <c r="T1449" i="1"/>
  <c r="T1450" i="1"/>
  <c r="T1451" i="1"/>
  <c r="T1452" i="1"/>
  <c r="T1453" i="1"/>
  <c r="T1454" i="1"/>
  <c r="T1455" i="1"/>
  <c r="T1456" i="1"/>
  <c r="T1457" i="1"/>
  <c r="T1458" i="1"/>
  <c r="T1459" i="1"/>
  <c r="T1460" i="1"/>
  <c r="T1461" i="1"/>
  <c r="T1462" i="1"/>
  <c r="T1463" i="1"/>
  <c r="T1464" i="1"/>
  <c r="T1465" i="1"/>
  <c r="T1466" i="1"/>
  <c r="T1467" i="1"/>
  <c r="T1468" i="1"/>
  <c r="T1469" i="1"/>
  <c r="T1470" i="1"/>
  <c r="T1471" i="1"/>
  <c r="T1472" i="1"/>
  <c r="T1473" i="1"/>
  <c r="T1474" i="1"/>
  <c r="T1475" i="1"/>
  <c r="T1476" i="1"/>
  <c r="T1477" i="1"/>
  <c r="T1478" i="1"/>
  <c r="T1479" i="1"/>
  <c r="T1480" i="1"/>
  <c r="T1481" i="1"/>
  <c r="T1482" i="1"/>
  <c r="T1483" i="1"/>
  <c r="T1484" i="1"/>
  <c r="T1485" i="1"/>
  <c r="T1486" i="1"/>
  <c r="T1487" i="1"/>
  <c r="T1488" i="1"/>
  <c r="T1489" i="1"/>
  <c r="T1490" i="1"/>
  <c r="T1491" i="1"/>
  <c r="T1492" i="1"/>
  <c r="T1493" i="1"/>
  <c r="T1494" i="1"/>
  <c r="T1495" i="1"/>
  <c r="T1496" i="1"/>
  <c r="T1497" i="1"/>
  <c r="T1498" i="1"/>
  <c r="T1499" i="1"/>
  <c r="T1500" i="1"/>
  <c r="T1501" i="1"/>
  <c r="T1502" i="1"/>
  <c r="T1503" i="1"/>
  <c r="T1504" i="1"/>
  <c r="T1505" i="1"/>
  <c r="T1506" i="1"/>
  <c r="T1507" i="1"/>
  <c r="T1508" i="1"/>
  <c r="T1509" i="1"/>
  <c r="T1510" i="1"/>
  <c r="T1511" i="1"/>
  <c r="T1512" i="1"/>
  <c r="T1513" i="1"/>
  <c r="T1514" i="1"/>
  <c r="T1515" i="1"/>
  <c r="T1516" i="1"/>
  <c r="T1517" i="1"/>
  <c r="T1518" i="1"/>
  <c r="T1519" i="1"/>
  <c r="T1520" i="1"/>
  <c r="T1521" i="1"/>
  <c r="T1522" i="1"/>
  <c r="T1523" i="1"/>
  <c r="T1524" i="1"/>
  <c r="T1525" i="1"/>
  <c r="T1526" i="1"/>
  <c r="T1527" i="1"/>
  <c r="T1528" i="1"/>
  <c r="T1529" i="1"/>
  <c r="T1530" i="1"/>
  <c r="T1531" i="1"/>
  <c r="T1532" i="1"/>
  <c r="T1533" i="1"/>
  <c r="T1534" i="1"/>
  <c r="T1535" i="1"/>
  <c r="T1536" i="1"/>
  <c r="T1537" i="1"/>
  <c r="T1538" i="1"/>
  <c r="T1539" i="1"/>
  <c r="T1540" i="1"/>
  <c r="T1541" i="1"/>
  <c r="T1542" i="1"/>
  <c r="T1543" i="1"/>
  <c r="T1544" i="1"/>
  <c r="T1545" i="1"/>
  <c r="T1546" i="1"/>
  <c r="T1547" i="1"/>
  <c r="T1548" i="1"/>
  <c r="T1549" i="1"/>
  <c r="T1550" i="1"/>
  <c r="T1551" i="1"/>
  <c r="T1552" i="1"/>
  <c r="T1553" i="1"/>
  <c r="T1554" i="1"/>
  <c r="T1555" i="1"/>
  <c r="T1556" i="1"/>
  <c r="T1557" i="1"/>
  <c r="T1558" i="1"/>
  <c r="T1559" i="1"/>
  <c r="T1560" i="1"/>
  <c r="T1561" i="1"/>
  <c r="T1562" i="1"/>
  <c r="T1563" i="1"/>
  <c r="T1564" i="1"/>
  <c r="T1565" i="1"/>
  <c r="T1566" i="1"/>
  <c r="T1567" i="1"/>
  <c r="T1568" i="1"/>
  <c r="T1569" i="1"/>
  <c r="T1570" i="1"/>
  <c r="T1571" i="1"/>
  <c r="T1572" i="1"/>
  <c r="T1573" i="1"/>
  <c r="T1574" i="1"/>
  <c r="T1575" i="1"/>
  <c r="T1576" i="1"/>
  <c r="T1577" i="1"/>
  <c r="T1578" i="1"/>
  <c r="T1579" i="1"/>
  <c r="T1580" i="1"/>
  <c r="T1581" i="1"/>
  <c r="T1582" i="1"/>
  <c r="T1583" i="1"/>
  <c r="T1584" i="1"/>
  <c r="T1585" i="1"/>
  <c r="T1586" i="1"/>
  <c r="T1587" i="1"/>
  <c r="T1588" i="1"/>
  <c r="T1589" i="1"/>
  <c r="T1590" i="1"/>
  <c r="T1591" i="1"/>
  <c r="T1592" i="1"/>
  <c r="T1593" i="1"/>
  <c r="T1594" i="1"/>
  <c r="T1595" i="1"/>
  <c r="T1596" i="1"/>
  <c r="T1597" i="1"/>
  <c r="T1598" i="1"/>
  <c r="T1599" i="1"/>
  <c r="T1600" i="1"/>
  <c r="T1601" i="1"/>
  <c r="T1602" i="1"/>
  <c r="T1603" i="1"/>
  <c r="T1604" i="1"/>
  <c r="T1605" i="1"/>
  <c r="T1606" i="1"/>
  <c r="T1607" i="1"/>
  <c r="T1608" i="1"/>
  <c r="T1609" i="1"/>
  <c r="T1610" i="1"/>
  <c r="T1611" i="1"/>
  <c r="T1612" i="1"/>
  <c r="T1613" i="1"/>
  <c r="T1614" i="1"/>
  <c r="T1615" i="1"/>
  <c r="T1616" i="1"/>
  <c r="T1617" i="1"/>
  <c r="T1618" i="1"/>
  <c r="T1619" i="1"/>
  <c r="T1620" i="1"/>
  <c r="T1621" i="1"/>
  <c r="T1622" i="1"/>
  <c r="T1623" i="1"/>
  <c r="T1624" i="1"/>
  <c r="T1625" i="1"/>
  <c r="T1626" i="1"/>
  <c r="T1627" i="1"/>
  <c r="T1628" i="1"/>
  <c r="T1629" i="1"/>
  <c r="T1630" i="1"/>
  <c r="T1631" i="1"/>
  <c r="T1632" i="1"/>
  <c r="T1633" i="1"/>
  <c r="T1634" i="1"/>
  <c r="T1635" i="1"/>
  <c r="T1636" i="1"/>
  <c r="T1637" i="1"/>
  <c r="T1638" i="1"/>
  <c r="T1639" i="1"/>
  <c r="T1640" i="1"/>
  <c r="T1641" i="1"/>
  <c r="T1642" i="1"/>
  <c r="T1643" i="1"/>
  <c r="T1644" i="1"/>
  <c r="T1645" i="1"/>
  <c r="T1646" i="1"/>
  <c r="T1647" i="1"/>
  <c r="T1648" i="1"/>
  <c r="T1649" i="1"/>
  <c r="T1650" i="1"/>
  <c r="T1651" i="1"/>
  <c r="T1652" i="1"/>
  <c r="T1653" i="1"/>
  <c r="T1654" i="1"/>
  <c r="T1655" i="1"/>
  <c r="T1656" i="1"/>
  <c r="T1657" i="1"/>
  <c r="T1658" i="1"/>
  <c r="T1659" i="1"/>
  <c r="T1660" i="1"/>
  <c r="T1661" i="1"/>
  <c r="T1662" i="1"/>
  <c r="T1663" i="1"/>
  <c r="T1664" i="1"/>
  <c r="T1665" i="1"/>
  <c r="T1666" i="1"/>
  <c r="T1667" i="1"/>
  <c r="T1668" i="1"/>
  <c r="T1669" i="1"/>
  <c r="T1670" i="1"/>
  <c r="T1671" i="1"/>
  <c r="T1672" i="1"/>
  <c r="T1673" i="1"/>
  <c r="T1674" i="1"/>
  <c r="T1675" i="1"/>
  <c r="T1676" i="1"/>
  <c r="T1677" i="1"/>
  <c r="T1678" i="1"/>
  <c r="T1679" i="1"/>
  <c r="T1680" i="1"/>
  <c r="T1681" i="1"/>
  <c r="T1682" i="1"/>
  <c r="T1683" i="1"/>
  <c r="T1684" i="1"/>
  <c r="T1685" i="1"/>
  <c r="T1686" i="1"/>
  <c r="T1687" i="1"/>
  <c r="T1688" i="1"/>
  <c r="T1689" i="1"/>
  <c r="T1690" i="1"/>
  <c r="T1691" i="1"/>
  <c r="T1692" i="1"/>
  <c r="T1693" i="1"/>
  <c r="T1694" i="1"/>
  <c r="T1695" i="1"/>
  <c r="T1696" i="1"/>
  <c r="T1697" i="1"/>
  <c r="T1698" i="1"/>
  <c r="T1699" i="1"/>
  <c r="T1700" i="1"/>
  <c r="T1701" i="1"/>
  <c r="T1702" i="1"/>
  <c r="T1703" i="1"/>
  <c r="T1704" i="1"/>
  <c r="T1705" i="1"/>
  <c r="T1706" i="1"/>
  <c r="T1707" i="1"/>
  <c r="T1708" i="1"/>
  <c r="T1709" i="1"/>
  <c r="T1710" i="1"/>
  <c r="T1711" i="1"/>
  <c r="T1712" i="1"/>
  <c r="T1713" i="1"/>
  <c r="T1714" i="1"/>
  <c r="T1715" i="1"/>
  <c r="T1716" i="1"/>
  <c r="T1717" i="1"/>
  <c r="T1718" i="1"/>
  <c r="T1719" i="1"/>
  <c r="T1720" i="1"/>
  <c r="T1721" i="1"/>
  <c r="T1722" i="1"/>
  <c r="T1723" i="1"/>
  <c r="T1724" i="1"/>
  <c r="T1725" i="1"/>
  <c r="T1726" i="1"/>
  <c r="T1727" i="1"/>
  <c r="T1728" i="1"/>
  <c r="T1729" i="1"/>
  <c r="T1730" i="1"/>
  <c r="T1731" i="1"/>
  <c r="T1732" i="1"/>
  <c r="T1733" i="1"/>
  <c r="T1734" i="1"/>
  <c r="T1735" i="1"/>
  <c r="T1736" i="1"/>
  <c r="T1737" i="1"/>
  <c r="T1738" i="1"/>
  <c r="T1739" i="1"/>
  <c r="T1740" i="1"/>
  <c r="T1741" i="1"/>
  <c r="T1742" i="1"/>
  <c r="T1743" i="1"/>
  <c r="T1744" i="1"/>
  <c r="T1745" i="1"/>
  <c r="T1746" i="1"/>
  <c r="T1747" i="1"/>
  <c r="T1748" i="1"/>
  <c r="T1749" i="1"/>
  <c r="T1750" i="1"/>
  <c r="T1751" i="1"/>
  <c r="T1752" i="1"/>
  <c r="T1753" i="1"/>
  <c r="T1754" i="1"/>
  <c r="T1755" i="1"/>
  <c r="T1756" i="1"/>
  <c r="T1757" i="1"/>
  <c r="T1758" i="1"/>
  <c r="T1759" i="1"/>
  <c r="T1760" i="1"/>
  <c r="T1761" i="1"/>
  <c r="T1762" i="1"/>
  <c r="T1763" i="1"/>
  <c r="T1764" i="1"/>
  <c r="T1765" i="1"/>
  <c r="T1766" i="1"/>
  <c r="T1767" i="1"/>
  <c r="T1768" i="1"/>
  <c r="T1769" i="1"/>
  <c r="T1770" i="1"/>
  <c r="T1771" i="1"/>
  <c r="T1772" i="1"/>
  <c r="T1773" i="1"/>
  <c r="T1774" i="1"/>
  <c r="T1775" i="1"/>
  <c r="T1776" i="1"/>
  <c r="T1777" i="1"/>
  <c r="T1778" i="1"/>
  <c r="T1779" i="1"/>
  <c r="T1780" i="1"/>
  <c r="T1781" i="1"/>
  <c r="T1782" i="1"/>
  <c r="T1783" i="1"/>
  <c r="T1784" i="1"/>
  <c r="T1785" i="1"/>
  <c r="T1786" i="1"/>
  <c r="T1787" i="1"/>
  <c r="T1788" i="1"/>
  <c r="T1789" i="1"/>
  <c r="T1790" i="1"/>
  <c r="T1791" i="1"/>
  <c r="T1792" i="1"/>
  <c r="T1793" i="1"/>
  <c r="T1794" i="1"/>
  <c r="T1795" i="1"/>
  <c r="T1796" i="1"/>
  <c r="T1797" i="1"/>
  <c r="T1798" i="1"/>
  <c r="T1799" i="1"/>
  <c r="T1800" i="1"/>
  <c r="T1801" i="1"/>
  <c r="T1802" i="1"/>
  <c r="T1803" i="1"/>
  <c r="T1804" i="1"/>
  <c r="T1805" i="1"/>
  <c r="T1806" i="1"/>
  <c r="T1807" i="1"/>
  <c r="T1808" i="1"/>
  <c r="T1809" i="1"/>
  <c r="T1810" i="1"/>
  <c r="T1811" i="1"/>
  <c r="T1812" i="1"/>
  <c r="T1813" i="1"/>
  <c r="T1814" i="1"/>
  <c r="T1815" i="1"/>
  <c r="T1816" i="1"/>
  <c r="T1817" i="1"/>
  <c r="T1818" i="1"/>
  <c r="T1819" i="1"/>
  <c r="T1820" i="1"/>
  <c r="T1821" i="1"/>
  <c r="T1822" i="1"/>
  <c r="T1823" i="1"/>
  <c r="T1824" i="1"/>
  <c r="T1825" i="1"/>
  <c r="T1826" i="1"/>
  <c r="T1827" i="1"/>
  <c r="T1828" i="1"/>
  <c r="T1829" i="1"/>
  <c r="T1830" i="1"/>
  <c r="T1831" i="1"/>
  <c r="T1832" i="1"/>
  <c r="T1833" i="1"/>
  <c r="T1834" i="1"/>
  <c r="T1835" i="1"/>
  <c r="T1836" i="1"/>
  <c r="T1837" i="1"/>
  <c r="T1838" i="1"/>
  <c r="T1839" i="1"/>
  <c r="T1840" i="1"/>
  <c r="T1841" i="1"/>
  <c r="T1842" i="1"/>
  <c r="T1843" i="1"/>
  <c r="T1844" i="1"/>
  <c r="T1845" i="1"/>
  <c r="T1846" i="1"/>
  <c r="T1847" i="1"/>
  <c r="T1848" i="1"/>
  <c r="T1849" i="1"/>
  <c r="T1850" i="1"/>
  <c r="T1851" i="1"/>
  <c r="T1852" i="1"/>
  <c r="T1853" i="1"/>
  <c r="T1854" i="1"/>
  <c r="T1855" i="1"/>
  <c r="T1856" i="1"/>
  <c r="T1857" i="1"/>
  <c r="T1858" i="1"/>
  <c r="T1859" i="1"/>
  <c r="T1860" i="1"/>
  <c r="T1861" i="1"/>
  <c r="T1862" i="1"/>
  <c r="T1863" i="1"/>
  <c r="T1864" i="1"/>
  <c r="T1865" i="1"/>
  <c r="T1866" i="1"/>
  <c r="T1867" i="1"/>
  <c r="T1868" i="1"/>
  <c r="T1869" i="1"/>
  <c r="T1870" i="1"/>
  <c r="T1871" i="1"/>
  <c r="T1872" i="1"/>
  <c r="T1873" i="1"/>
  <c r="T1874" i="1"/>
  <c r="T1875" i="1"/>
  <c r="T1876" i="1"/>
  <c r="T1877" i="1"/>
  <c r="T1878" i="1"/>
  <c r="T1879" i="1"/>
  <c r="T1880" i="1"/>
  <c r="T1881" i="1"/>
  <c r="T1882" i="1"/>
  <c r="T1883" i="1"/>
  <c r="T1884" i="1"/>
  <c r="T1885" i="1"/>
  <c r="T1886" i="1"/>
  <c r="T1887" i="1"/>
  <c r="T1888" i="1"/>
  <c r="T1889" i="1"/>
  <c r="T1890" i="1"/>
  <c r="T1891" i="1"/>
  <c r="T1892" i="1"/>
  <c r="T1893" i="1"/>
  <c r="T1894" i="1"/>
  <c r="T1895" i="1"/>
  <c r="T1896" i="1"/>
  <c r="T1897" i="1"/>
  <c r="T1898" i="1"/>
  <c r="T1899" i="1"/>
  <c r="T1900" i="1"/>
  <c r="T1901" i="1"/>
  <c r="T1902" i="1"/>
  <c r="T1903" i="1"/>
  <c r="T1904" i="1"/>
  <c r="T1905" i="1"/>
  <c r="T1906" i="1"/>
  <c r="T1907" i="1"/>
  <c r="T1908" i="1"/>
  <c r="T1909" i="1"/>
  <c r="T1910" i="1"/>
  <c r="T1911" i="1"/>
  <c r="T1912" i="1"/>
  <c r="T1913" i="1"/>
  <c r="T1914" i="1"/>
  <c r="T1915" i="1"/>
  <c r="T1916" i="1"/>
  <c r="T1917" i="1"/>
  <c r="T1918" i="1"/>
  <c r="T1919" i="1"/>
  <c r="T1920" i="1"/>
  <c r="T1921" i="1"/>
  <c r="T1922" i="1"/>
  <c r="T1923" i="1"/>
  <c r="T1924" i="1"/>
  <c r="T1925" i="1"/>
  <c r="T1926" i="1"/>
  <c r="T1927" i="1"/>
  <c r="T1928" i="1"/>
  <c r="T1929" i="1"/>
  <c r="T1930" i="1"/>
  <c r="T1931" i="1"/>
  <c r="T1932" i="1"/>
  <c r="T1933" i="1"/>
  <c r="T1934" i="1"/>
  <c r="T1935" i="1"/>
  <c r="T1936" i="1"/>
  <c r="T1937" i="1"/>
  <c r="T1938" i="1"/>
  <c r="T1939" i="1"/>
  <c r="T1940" i="1"/>
  <c r="T1941" i="1"/>
  <c r="T1942" i="1"/>
  <c r="T1943" i="1"/>
  <c r="T1944" i="1"/>
  <c r="T1945" i="1"/>
  <c r="T1946" i="1"/>
  <c r="T1947" i="1"/>
  <c r="T1948" i="1"/>
  <c r="T1949" i="1"/>
  <c r="T1950" i="1"/>
  <c r="T1951" i="1"/>
  <c r="T1952" i="1"/>
  <c r="T1953" i="1"/>
  <c r="T1954" i="1"/>
  <c r="T1955" i="1"/>
  <c r="T1956" i="1"/>
  <c r="T1957" i="1"/>
  <c r="T1958" i="1"/>
  <c r="T1959" i="1"/>
  <c r="T1960" i="1"/>
  <c r="T1961" i="1"/>
  <c r="T1962" i="1"/>
  <c r="T1963" i="1"/>
  <c r="T1964" i="1"/>
  <c r="T1965" i="1"/>
  <c r="T1966" i="1"/>
  <c r="T1967" i="1"/>
  <c r="T1968" i="1"/>
  <c r="T1969" i="1"/>
  <c r="T1970" i="1"/>
  <c r="T1971" i="1"/>
  <c r="T1972" i="1"/>
  <c r="T1973" i="1"/>
  <c r="T1974" i="1"/>
  <c r="T1975" i="1"/>
  <c r="T1976" i="1"/>
  <c r="T1977" i="1"/>
  <c r="T1978" i="1"/>
  <c r="T1979" i="1"/>
  <c r="T1980" i="1"/>
  <c r="T1981" i="1"/>
  <c r="T1982" i="1"/>
  <c r="T1983" i="1"/>
  <c r="T1984" i="1"/>
  <c r="T1985" i="1"/>
  <c r="T1986" i="1"/>
  <c r="T1987" i="1"/>
  <c r="T1988" i="1"/>
  <c r="T1989" i="1"/>
  <c r="T1990" i="1"/>
  <c r="T1991" i="1"/>
  <c r="T1992" i="1"/>
  <c r="T1993" i="1"/>
  <c r="T1994" i="1"/>
  <c r="T1995" i="1"/>
  <c r="T1996" i="1"/>
  <c r="T1997" i="1"/>
  <c r="T1998" i="1"/>
  <c r="T1999" i="1"/>
  <c r="T2000" i="1"/>
  <c r="T2001" i="1"/>
  <c r="T2002" i="1"/>
  <c r="T2003" i="1"/>
  <c r="T2004" i="1"/>
  <c r="T2005" i="1"/>
  <c r="T2006" i="1"/>
  <c r="T2007" i="1"/>
  <c r="T2008" i="1"/>
  <c r="T2009" i="1"/>
  <c r="T2010" i="1"/>
  <c r="T2011" i="1"/>
  <c r="T2012" i="1"/>
  <c r="T2013" i="1"/>
  <c r="T2014" i="1"/>
  <c r="T2015" i="1"/>
  <c r="T2016" i="1"/>
  <c r="T2017" i="1"/>
  <c r="T2018" i="1"/>
  <c r="T2019" i="1"/>
  <c r="T2020" i="1"/>
  <c r="T2021" i="1"/>
  <c r="T2022" i="1"/>
  <c r="T2023" i="1"/>
  <c r="T2024" i="1"/>
  <c r="T2025" i="1"/>
  <c r="T2026" i="1"/>
  <c r="T2027" i="1"/>
  <c r="T2028" i="1"/>
  <c r="T2029" i="1"/>
  <c r="T2030" i="1"/>
  <c r="T2031" i="1"/>
  <c r="T2032" i="1"/>
  <c r="T2033" i="1"/>
  <c r="T2034" i="1"/>
  <c r="T2035" i="1"/>
  <c r="T2036" i="1"/>
  <c r="T2037" i="1"/>
  <c r="T2038" i="1"/>
  <c r="T2039" i="1"/>
  <c r="T2040" i="1"/>
  <c r="T2041" i="1"/>
  <c r="T2042" i="1"/>
  <c r="T2043" i="1"/>
  <c r="T2044" i="1"/>
  <c r="T2045" i="1"/>
  <c r="T2046" i="1"/>
  <c r="T2047" i="1"/>
  <c r="T2048" i="1"/>
  <c r="T2049" i="1"/>
  <c r="T2050" i="1"/>
  <c r="T2051" i="1"/>
  <c r="T2052" i="1"/>
  <c r="T2053" i="1"/>
  <c r="T2054" i="1"/>
  <c r="T2055" i="1"/>
  <c r="T2056" i="1"/>
  <c r="T2057" i="1"/>
  <c r="T2058" i="1"/>
  <c r="T2059" i="1"/>
  <c r="T2060" i="1"/>
  <c r="T2061" i="1"/>
  <c r="T2062" i="1"/>
  <c r="T2063" i="1"/>
  <c r="T2064" i="1"/>
  <c r="T2065" i="1"/>
  <c r="T2066" i="1"/>
  <c r="T2067" i="1"/>
  <c r="T2068" i="1"/>
  <c r="T2069" i="1"/>
  <c r="T2070" i="1"/>
  <c r="T2071" i="1"/>
  <c r="T2072" i="1"/>
  <c r="T2073" i="1"/>
  <c r="T2074" i="1"/>
  <c r="T2075" i="1"/>
  <c r="T2076" i="1"/>
  <c r="T2077" i="1"/>
  <c r="T2078" i="1"/>
  <c r="T2079" i="1"/>
  <c r="T2080" i="1"/>
  <c r="T2081" i="1"/>
  <c r="T2082" i="1"/>
  <c r="T2083" i="1"/>
  <c r="T2084" i="1"/>
  <c r="T2085" i="1"/>
  <c r="T2086" i="1"/>
  <c r="T2087" i="1"/>
  <c r="T2088" i="1"/>
  <c r="T2089" i="1"/>
  <c r="T2090" i="1"/>
  <c r="T2091" i="1"/>
  <c r="T2092" i="1"/>
  <c r="T2093" i="1"/>
  <c r="T2094" i="1"/>
  <c r="T2095" i="1"/>
  <c r="T2096" i="1"/>
  <c r="T2097" i="1"/>
  <c r="T2098" i="1"/>
  <c r="T2099" i="1"/>
  <c r="T2100" i="1"/>
  <c r="T2101" i="1"/>
  <c r="T2102" i="1"/>
  <c r="T2103" i="1"/>
  <c r="T2104" i="1"/>
  <c r="T2105" i="1"/>
  <c r="T2106" i="1"/>
  <c r="T2107" i="1"/>
  <c r="T2108" i="1"/>
  <c r="T2109" i="1"/>
  <c r="T2110" i="1"/>
  <c r="T2111" i="1"/>
  <c r="T2112" i="1"/>
  <c r="T2113" i="1"/>
  <c r="T2114" i="1"/>
  <c r="T2115" i="1"/>
  <c r="T2116" i="1"/>
  <c r="T2117" i="1"/>
  <c r="T2118" i="1"/>
  <c r="T2119" i="1"/>
  <c r="T2120" i="1"/>
  <c r="T2121" i="1"/>
  <c r="T2122" i="1"/>
  <c r="T2123" i="1"/>
  <c r="T2124" i="1"/>
  <c r="T2125" i="1"/>
  <c r="T2126" i="1"/>
  <c r="T2127" i="1"/>
  <c r="T2128" i="1"/>
  <c r="T2129" i="1"/>
  <c r="T2130" i="1"/>
  <c r="T2131" i="1"/>
  <c r="T2132" i="1"/>
  <c r="T2133" i="1"/>
  <c r="T2134" i="1"/>
  <c r="T2135" i="1"/>
  <c r="T2136" i="1"/>
  <c r="T2137" i="1"/>
  <c r="T2138" i="1"/>
  <c r="T2139" i="1"/>
  <c r="T2140" i="1"/>
  <c r="T2141" i="1"/>
  <c r="T2142" i="1"/>
  <c r="T2143" i="1"/>
  <c r="T2144" i="1"/>
  <c r="T2145" i="1"/>
  <c r="T2146" i="1"/>
  <c r="T2147" i="1"/>
  <c r="T2148" i="1"/>
  <c r="T2149" i="1"/>
  <c r="T2150" i="1"/>
  <c r="T2151" i="1"/>
  <c r="T2152" i="1"/>
  <c r="T2153" i="1"/>
  <c r="T2154" i="1"/>
  <c r="T2155" i="1"/>
  <c r="T2156" i="1"/>
  <c r="T2157" i="1"/>
  <c r="T2158" i="1"/>
  <c r="T2159" i="1"/>
  <c r="T2160" i="1"/>
  <c r="T2161" i="1"/>
  <c r="T2162" i="1"/>
  <c r="T2163" i="1"/>
  <c r="T2164" i="1"/>
  <c r="T2165" i="1"/>
  <c r="T2166" i="1"/>
  <c r="T2167" i="1"/>
  <c r="T2168" i="1"/>
  <c r="T2169" i="1"/>
  <c r="T2170" i="1"/>
  <c r="T2171" i="1"/>
  <c r="T2172" i="1"/>
  <c r="T2173" i="1"/>
  <c r="T2174" i="1"/>
  <c r="T2175" i="1"/>
  <c r="T2176" i="1"/>
  <c r="T2177" i="1"/>
  <c r="T2178" i="1"/>
  <c r="T2179" i="1"/>
  <c r="T2180" i="1"/>
  <c r="T2181" i="1"/>
  <c r="T2182" i="1"/>
  <c r="T2183" i="1"/>
  <c r="T2184" i="1"/>
  <c r="T2185" i="1"/>
  <c r="T2186" i="1"/>
  <c r="T2187" i="1"/>
  <c r="T2188" i="1"/>
  <c r="T2189" i="1"/>
  <c r="T2190" i="1"/>
  <c r="T2191" i="1"/>
  <c r="T2192" i="1"/>
  <c r="T2193" i="1"/>
  <c r="T2194" i="1"/>
  <c r="T2195" i="1"/>
  <c r="T2196" i="1"/>
  <c r="T2197" i="1"/>
  <c r="T2198" i="1"/>
  <c r="T2199" i="1"/>
  <c r="T2200" i="1"/>
  <c r="T2201" i="1"/>
  <c r="T2202" i="1"/>
  <c r="T2203" i="1"/>
  <c r="T2204" i="1"/>
  <c r="T2205" i="1"/>
  <c r="T2206" i="1"/>
  <c r="T2207" i="1"/>
  <c r="T2208" i="1"/>
  <c r="T2209" i="1"/>
  <c r="T2210" i="1"/>
  <c r="T2211" i="1"/>
  <c r="T2212" i="1"/>
  <c r="T2213" i="1"/>
  <c r="T2214" i="1"/>
  <c r="T2215" i="1"/>
  <c r="T2216" i="1"/>
  <c r="T2217" i="1"/>
  <c r="T2218" i="1"/>
  <c r="T2219" i="1"/>
  <c r="T2220" i="1"/>
  <c r="T2221" i="1"/>
  <c r="T2222" i="1"/>
  <c r="T2223" i="1"/>
  <c r="T2224" i="1"/>
  <c r="T2225" i="1"/>
  <c r="T2226" i="1"/>
  <c r="T2227" i="1"/>
  <c r="T2228" i="1"/>
  <c r="T2229" i="1"/>
  <c r="T2230" i="1"/>
  <c r="T2231" i="1"/>
  <c r="T2232" i="1"/>
  <c r="T2233" i="1"/>
  <c r="T2234" i="1"/>
  <c r="T2235" i="1"/>
  <c r="T2236" i="1"/>
  <c r="T2237" i="1"/>
  <c r="T2238" i="1"/>
  <c r="T2239" i="1"/>
  <c r="T2240" i="1"/>
  <c r="T2241" i="1"/>
  <c r="T2242" i="1"/>
  <c r="T2243" i="1"/>
  <c r="T2244" i="1"/>
  <c r="T2245" i="1"/>
  <c r="T2246" i="1"/>
  <c r="T2247" i="1"/>
  <c r="T2248" i="1"/>
  <c r="T2249" i="1"/>
  <c r="T2250" i="1"/>
  <c r="T2251" i="1"/>
  <c r="T2252" i="1"/>
  <c r="T2253" i="1"/>
  <c r="T2254" i="1"/>
  <c r="T2255" i="1"/>
  <c r="T2256" i="1"/>
  <c r="T2257" i="1"/>
  <c r="T2258" i="1"/>
  <c r="T2259" i="1"/>
  <c r="T2260" i="1"/>
  <c r="T2261" i="1"/>
  <c r="T2262" i="1"/>
  <c r="T2263" i="1"/>
  <c r="T2264" i="1"/>
  <c r="T2265" i="1"/>
  <c r="T2266" i="1"/>
  <c r="T2267" i="1"/>
  <c r="T2268" i="1"/>
  <c r="T2269" i="1"/>
  <c r="T2270" i="1"/>
  <c r="T2271" i="1"/>
  <c r="T2272" i="1"/>
  <c r="T2273" i="1"/>
  <c r="T2274" i="1"/>
  <c r="T2275" i="1"/>
  <c r="T2276" i="1"/>
  <c r="T2277" i="1"/>
  <c r="T2278" i="1"/>
  <c r="T2279" i="1"/>
  <c r="T2280" i="1"/>
  <c r="T2281" i="1"/>
  <c r="T2282" i="1"/>
  <c r="T2283" i="1"/>
  <c r="T2284" i="1"/>
  <c r="T2285" i="1"/>
  <c r="T2286" i="1"/>
  <c r="T2287" i="1"/>
  <c r="T2288" i="1"/>
  <c r="T2289" i="1"/>
  <c r="T2290" i="1"/>
  <c r="T2291" i="1"/>
  <c r="T2292" i="1"/>
  <c r="T2293" i="1"/>
  <c r="T2294" i="1"/>
  <c r="T2295" i="1"/>
  <c r="T2296" i="1"/>
  <c r="T2297" i="1"/>
  <c r="T2298" i="1"/>
  <c r="T2299" i="1"/>
  <c r="T2300" i="1"/>
  <c r="T2301" i="1"/>
  <c r="T2302" i="1"/>
  <c r="T2303" i="1"/>
  <c r="T2304" i="1"/>
  <c r="T2305" i="1"/>
  <c r="T2306" i="1"/>
  <c r="T2307" i="1"/>
  <c r="T2308" i="1"/>
  <c r="T2309" i="1"/>
  <c r="T2310" i="1"/>
  <c r="T2311" i="1"/>
  <c r="T2312" i="1"/>
  <c r="T2313" i="1"/>
  <c r="T2314" i="1"/>
  <c r="T2315" i="1"/>
  <c r="T2316" i="1"/>
  <c r="T2317" i="1"/>
  <c r="T2318" i="1"/>
  <c r="T2319" i="1"/>
  <c r="T2320" i="1"/>
  <c r="T2321" i="1"/>
  <c r="T2322" i="1"/>
  <c r="T2323" i="1"/>
  <c r="T2324" i="1"/>
  <c r="T2325" i="1"/>
  <c r="T2326" i="1"/>
  <c r="T2327" i="1"/>
  <c r="T2328" i="1"/>
  <c r="T2329" i="1"/>
  <c r="T2330" i="1"/>
  <c r="T2331" i="1"/>
  <c r="T2332" i="1"/>
  <c r="T2333" i="1"/>
  <c r="T2334" i="1"/>
  <c r="T2335" i="1"/>
  <c r="T2336" i="1"/>
  <c r="T2337" i="1"/>
  <c r="T2338" i="1"/>
  <c r="T2339" i="1"/>
  <c r="T2340" i="1"/>
  <c r="T2341" i="1"/>
  <c r="T2342" i="1"/>
  <c r="T2343" i="1"/>
  <c r="T2344" i="1"/>
  <c r="T2345" i="1"/>
  <c r="T2346" i="1"/>
  <c r="T2347" i="1"/>
  <c r="T2348" i="1"/>
  <c r="T2349" i="1"/>
  <c r="T2350" i="1"/>
  <c r="T2351" i="1"/>
  <c r="T2352" i="1"/>
  <c r="T2353" i="1"/>
  <c r="T2354" i="1"/>
  <c r="T2355" i="1"/>
  <c r="T2356" i="1"/>
  <c r="T2357" i="1"/>
  <c r="T2358" i="1"/>
  <c r="T2359" i="1"/>
  <c r="T2360" i="1"/>
  <c r="T2361" i="1"/>
  <c r="T2362" i="1"/>
  <c r="T2363" i="1"/>
  <c r="T2364" i="1"/>
  <c r="T2365" i="1"/>
  <c r="T2366" i="1"/>
  <c r="T2367" i="1"/>
  <c r="T2368" i="1"/>
  <c r="T2369" i="1"/>
  <c r="T2370" i="1"/>
  <c r="T2371" i="1"/>
  <c r="T2372" i="1"/>
  <c r="T2373" i="1"/>
  <c r="T2374" i="1"/>
  <c r="T2375" i="1"/>
  <c r="T2376" i="1"/>
  <c r="T2377" i="1"/>
  <c r="T2378" i="1"/>
  <c r="T2379" i="1"/>
  <c r="T2380" i="1"/>
  <c r="T2381" i="1"/>
  <c r="T2382" i="1"/>
  <c r="T2383" i="1"/>
  <c r="T2384" i="1"/>
  <c r="T2385" i="1"/>
  <c r="T2386" i="1"/>
  <c r="T2387" i="1"/>
  <c r="T2388" i="1"/>
  <c r="T2389" i="1"/>
  <c r="T2390" i="1"/>
  <c r="T2391" i="1"/>
  <c r="T2392" i="1"/>
  <c r="T2393" i="1"/>
  <c r="T2394" i="1"/>
  <c r="T2395" i="1"/>
  <c r="T2396" i="1"/>
  <c r="T2397" i="1"/>
  <c r="T2398" i="1"/>
  <c r="T2399" i="1"/>
  <c r="T2400" i="1"/>
  <c r="T2401" i="1"/>
  <c r="T2402" i="1"/>
  <c r="T2403" i="1"/>
  <c r="T2404" i="1"/>
  <c r="T2405" i="1"/>
  <c r="T2406" i="1"/>
  <c r="T2407" i="1"/>
  <c r="T2408" i="1"/>
  <c r="T2409" i="1"/>
  <c r="T2410" i="1"/>
  <c r="T2411" i="1"/>
  <c r="T2412" i="1"/>
  <c r="T2413" i="1"/>
  <c r="T2414" i="1"/>
  <c r="T2415" i="1"/>
  <c r="T2416" i="1"/>
  <c r="T2417" i="1"/>
  <c r="T2418" i="1"/>
  <c r="T2419" i="1"/>
  <c r="T2420" i="1"/>
  <c r="T2421" i="1"/>
  <c r="T2422" i="1"/>
  <c r="T2423" i="1"/>
  <c r="T2424" i="1"/>
  <c r="T2425" i="1"/>
  <c r="T2426" i="1"/>
  <c r="T2427" i="1"/>
  <c r="T2428" i="1"/>
  <c r="T2429" i="1"/>
  <c r="T2430" i="1"/>
  <c r="T2431" i="1"/>
  <c r="T2432" i="1"/>
  <c r="T2433" i="1"/>
  <c r="T2434" i="1"/>
  <c r="T2435" i="1"/>
  <c r="T2436" i="1"/>
  <c r="T2437" i="1"/>
  <c r="T2438" i="1"/>
  <c r="T2439" i="1"/>
  <c r="T2440" i="1"/>
  <c r="T2441" i="1"/>
  <c r="T2442" i="1"/>
  <c r="T2443" i="1"/>
  <c r="T2444" i="1"/>
  <c r="T2445" i="1"/>
  <c r="T2446" i="1"/>
  <c r="T2447" i="1"/>
  <c r="T2448" i="1"/>
  <c r="T2449" i="1"/>
  <c r="T2450" i="1"/>
  <c r="T2451" i="1"/>
  <c r="T2452" i="1"/>
  <c r="T2453" i="1"/>
  <c r="T2454" i="1"/>
  <c r="T2455" i="1"/>
  <c r="T2456" i="1"/>
  <c r="T2457" i="1"/>
  <c r="T2458" i="1"/>
  <c r="T2459" i="1"/>
  <c r="T2460" i="1"/>
  <c r="T2461" i="1"/>
  <c r="T2462" i="1"/>
  <c r="T2463" i="1"/>
  <c r="T2464" i="1"/>
  <c r="T2465" i="1"/>
  <c r="T2466" i="1"/>
  <c r="T2467" i="1"/>
  <c r="T2468" i="1"/>
  <c r="T2469" i="1"/>
  <c r="T2470" i="1"/>
  <c r="T2471" i="1"/>
  <c r="T2472" i="1"/>
  <c r="T2473" i="1"/>
  <c r="T2474" i="1"/>
  <c r="T2475" i="1"/>
  <c r="T2476" i="1"/>
  <c r="T2477" i="1"/>
  <c r="T2478" i="1"/>
  <c r="T2479" i="1"/>
  <c r="T2480" i="1"/>
  <c r="T2481" i="1"/>
  <c r="T2482" i="1"/>
  <c r="T2483" i="1"/>
  <c r="T2484" i="1"/>
  <c r="T2485" i="1"/>
  <c r="T2486" i="1"/>
  <c r="T2487" i="1"/>
  <c r="T2488" i="1"/>
  <c r="T2489" i="1"/>
  <c r="T2490" i="1"/>
  <c r="T2491" i="1"/>
  <c r="T2492" i="1"/>
  <c r="T2493" i="1"/>
  <c r="T2494" i="1"/>
  <c r="T2495" i="1"/>
  <c r="T2496" i="1"/>
  <c r="T2497" i="1"/>
  <c r="T2498" i="1"/>
  <c r="T2499" i="1"/>
  <c r="T2500" i="1"/>
  <c r="T2501" i="1"/>
  <c r="T2502" i="1"/>
  <c r="T2503" i="1"/>
  <c r="T2504" i="1"/>
  <c r="T2505" i="1"/>
  <c r="T2506" i="1"/>
  <c r="T2507" i="1"/>
  <c r="T2508" i="1"/>
  <c r="T2509" i="1"/>
  <c r="T2510" i="1"/>
  <c r="T2511" i="1"/>
  <c r="T2512" i="1"/>
  <c r="T2513" i="1"/>
  <c r="T2514" i="1"/>
  <c r="T2515" i="1"/>
  <c r="T2516" i="1"/>
  <c r="T2517" i="1"/>
  <c r="T2518" i="1"/>
  <c r="T2519" i="1"/>
  <c r="T2520" i="1"/>
  <c r="T2521" i="1"/>
  <c r="T2522" i="1"/>
  <c r="T2523" i="1"/>
  <c r="T2524" i="1"/>
  <c r="T2525" i="1"/>
  <c r="T2526" i="1"/>
  <c r="T2527" i="1"/>
  <c r="T2528" i="1"/>
  <c r="T2529" i="1"/>
  <c r="T2530" i="1"/>
  <c r="T2531" i="1"/>
  <c r="T2532" i="1"/>
  <c r="T2533" i="1"/>
  <c r="T2534" i="1"/>
  <c r="T2535" i="1"/>
  <c r="T2536" i="1"/>
  <c r="T2537" i="1"/>
  <c r="T2538" i="1"/>
  <c r="T2539" i="1"/>
  <c r="T2540" i="1"/>
  <c r="T2541" i="1"/>
  <c r="T2542" i="1"/>
  <c r="T2543" i="1"/>
  <c r="T2544" i="1"/>
  <c r="T2545" i="1"/>
  <c r="T2546" i="1"/>
  <c r="T2547" i="1"/>
  <c r="T2548" i="1"/>
  <c r="T2549" i="1"/>
  <c r="T2550" i="1"/>
  <c r="T2551" i="1"/>
  <c r="T2552" i="1"/>
  <c r="T2553" i="1"/>
  <c r="T2554" i="1"/>
  <c r="T2555" i="1"/>
  <c r="T2556" i="1"/>
  <c r="T2557" i="1"/>
  <c r="T2558" i="1"/>
  <c r="T2559" i="1"/>
  <c r="T2560" i="1"/>
  <c r="T2561" i="1"/>
  <c r="T2562" i="1"/>
  <c r="T2563" i="1"/>
  <c r="T2564" i="1"/>
  <c r="T2565" i="1"/>
  <c r="T2566" i="1"/>
  <c r="T2567" i="1"/>
  <c r="T2568" i="1"/>
  <c r="T2569" i="1"/>
  <c r="T2570" i="1"/>
  <c r="T2571" i="1"/>
  <c r="T2572" i="1"/>
  <c r="T2573" i="1"/>
  <c r="T2574" i="1"/>
  <c r="T2575" i="1"/>
  <c r="T2576" i="1"/>
  <c r="T2577" i="1"/>
  <c r="T2578" i="1"/>
  <c r="T2579" i="1"/>
  <c r="T2580" i="1"/>
  <c r="T2581" i="1"/>
  <c r="T2582" i="1"/>
  <c r="T2583" i="1"/>
  <c r="T2584" i="1"/>
  <c r="T2585" i="1"/>
  <c r="T2586" i="1"/>
  <c r="T2587" i="1"/>
  <c r="T2588" i="1"/>
  <c r="T2589" i="1"/>
  <c r="T2590" i="1"/>
  <c r="T2591" i="1"/>
  <c r="T2592" i="1"/>
  <c r="T2593" i="1"/>
  <c r="T2594" i="1"/>
  <c r="T2595" i="1"/>
  <c r="T2596" i="1"/>
  <c r="T2597" i="1"/>
  <c r="T2598" i="1"/>
  <c r="T2599" i="1"/>
  <c r="T2600" i="1"/>
  <c r="T2601" i="1"/>
  <c r="T2602" i="1"/>
  <c r="T2603" i="1"/>
  <c r="T2604" i="1"/>
  <c r="T2605" i="1"/>
  <c r="T2606" i="1"/>
  <c r="T2607" i="1"/>
  <c r="T2608" i="1"/>
  <c r="T2609" i="1"/>
  <c r="T2610" i="1"/>
  <c r="T2611" i="1"/>
  <c r="T2612" i="1"/>
  <c r="T2613" i="1"/>
  <c r="T2614" i="1"/>
  <c r="T2615" i="1"/>
  <c r="T2616" i="1"/>
  <c r="T2617" i="1"/>
  <c r="T2618" i="1"/>
  <c r="T2619" i="1"/>
  <c r="T2620" i="1"/>
  <c r="T2621" i="1"/>
  <c r="T2622" i="1"/>
  <c r="T2623" i="1"/>
  <c r="T2624" i="1"/>
  <c r="T2625" i="1"/>
  <c r="T2626" i="1"/>
  <c r="T2627" i="1"/>
  <c r="T2628" i="1"/>
  <c r="T2629" i="1"/>
  <c r="T2630" i="1"/>
  <c r="T2631" i="1"/>
  <c r="T2632" i="1"/>
  <c r="T2633" i="1"/>
  <c r="T2634" i="1"/>
  <c r="T2635" i="1"/>
  <c r="T2636" i="1"/>
  <c r="T2637" i="1"/>
  <c r="T2638" i="1"/>
  <c r="T2639" i="1"/>
  <c r="T2640" i="1"/>
  <c r="T2641" i="1"/>
  <c r="T2642" i="1"/>
  <c r="T2643" i="1"/>
  <c r="T2644" i="1"/>
  <c r="T2645" i="1"/>
  <c r="T2646" i="1"/>
  <c r="T2647" i="1"/>
  <c r="T2648" i="1"/>
  <c r="T2649" i="1"/>
  <c r="T2650" i="1"/>
  <c r="T2651" i="1"/>
  <c r="T2652" i="1"/>
  <c r="T2653" i="1"/>
  <c r="T2654" i="1"/>
  <c r="T2655" i="1"/>
  <c r="T2656" i="1"/>
  <c r="T2657" i="1"/>
  <c r="T2658" i="1"/>
  <c r="T2659" i="1"/>
  <c r="T2660" i="1"/>
  <c r="T2661" i="1"/>
  <c r="T2662" i="1"/>
  <c r="T2663" i="1"/>
  <c r="T2664" i="1"/>
  <c r="T2665" i="1"/>
  <c r="T2666" i="1"/>
  <c r="T2667" i="1"/>
  <c r="T2668" i="1"/>
  <c r="T2669" i="1"/>
  <c r="T2670" i="1"/>
  <c r="T2671" i="1"/>
  <c r="T2672" i="1"/>
  <c r="T2673" i="1"/>
  <c r="T2674" i="1"/>
  <c r="T2675" i="1"/>
  <c r="T2676" i="1"/>
  <c r="T2677" i="1"/>
  <c r="T2678" i="1"/>
  <c r="T2679" i="1"/>
  <c r="T2680" i="1"/>
  <c r="T2681" i="1"/>
  <c r="T2682" i="1"/>
  <c r="T2683" i="1"/>
  <c r="T2684" i="1"/>
  <c r="T2685" i="1"/>
  <c r="T2686" i="1"/>
  <c r="T2687" i="1"/>
  <c r="T2688" i="1"/>
  <c r="T2689" i="1"/>
  <c r="T2690" i="1"/>
  <c r="T2691" i="1"/>
  <c r="T2692" i="1"/>
  <c r="T2693" i="1"/>
  <c r="T2694" i="1"/>
  <c r="T2695" i="1"/>
  <c r="T2696" i="1"/>
  <c r="T2697" i="1"/>
  <c r="T2698" i="1"/>
  <c r="T2699" i="1"/>
  <c r="T2700" i="1"/>
  <c r="T2701" i="1"/>
  <c r="T2702" i="1"/>
  <c r="T2703" i="1"/>
  <c r="T2704" i="1"/>
  <c r="T2705" i="1"/>
  <c r="T2706" i="1"/>
  <c r="T2707" i="1"/>
  <c r="T2708" i="1"/>
  <c r="T2709" i="1"/>
  <c r="T2710" i="1"/>
  <c r="T2711" i="1"/>
  <c r="T2712" i="1"/>
  <c r="T2713" i="1"/>
  <c r="T2714" i="1"/>
  <c r="T2715" i="1"/>
  <c r="T2716" i="1"/>
  <c r="T2717" i="1"/>
  <c r="T2718" i="1"/>
  <c r="T2719" i="1"/>
  <c r="T2720" i="1"/>
  <c r="T2721" i="1"/>
  <c r="T2722" i="1"/>
  <c r="T2723" i="1"/>
  <c r="T2724" i="1"/>
  <c r="T2725" i="1"/>
  <c r="T2726" i="1"/>
  <c r="T2727" i="1"/>
  <c r="T2728" i="1"/>
  <c r="T2729" i="1"/>
  <c r="T2730" i="1"/>
  <c r="T2731" i="1"/>
  <c r="T2732" i="1"/>
  <c r="T2733" i="1"/>
  <c r="T2734" i="1"/>
  <c r="T2735" i="1"/>
  <c r="T2736" i="1"/>
  <c r="T2737" i="1"/>
  <c r="T2738" i="1"/>
  <c r="T2739" i="1"/>
  <c r="T2740" i="1"/>
  <c r="T2741" i="1"/>
  <c r="T2742" i="1"/>
  <c r="T2743" i="1"/>
  <c r="T2744" i="1"/>
  <c r="T2745" i="1"/>
  <c r="T2746" i="1"/>
  <c r="T2747" i="1"/>
  <c r="T2748" i="1"/>
  <c r="T2749" i="1"/>
  <c r="T2750" i="1"/>
  <c r="T2751" i="1"/>
  <c r="T2752" i="1"/>
  <c r="T2753" i="1"/>
  <c r="T2754" i="1"/>
  <c r="T2755" i="1"/>
  <c r="T2756" i="1"/>
  <c r="T2757" i="1"/>
  <c r="T2758" i="1"/>
  <c r="T2759" i="1"/>
  <c r="T2760" i="1"/>
  <c r="T2761" i="1"/>
  <c r="T2762" i="1"/>
  <c r="T2763" i="1"/>
  <c r="T2764" i="1"/>
  <c r="T2765" i="1"/>
  <c r="T2766" i="1"/>
  <c r="T2767" i="1"/>
  <c r="T2768" i="1"/>
  <c r="T2769" i="1"/>
  <c r="T2770" i="1"/>
  <c r="T2771" i="1"/>
  <c r="T2772" i="1"/>
  <c r="T2773" i="1"/>
  <c r="T2774" i="1"/>
  <c r="T2775" i="1"/>
  <c r="T2776" i="1"/>
  <c r="T2777" i="1"/>
  <c r="T2778" i="1"/>
  <c r="T2779" i="1"/>
  <c r="T2780" i="1"/>
  <c r="T2781" i="1"/>
  <c r="T2782" i="1"/>
  <c r="T2783" i="1"/>
  <c r="T2784" i="1"/>
  <c r="T2785" i="1"/>
  <c r="T2786" i="1"/>
  <c r="T2787" i="1"/>
  <c r="T2788" i="1"/>
  <c r="T2789" i="1"/>
  <c r="T2790" i="1"/>
  <c r="T2791" i="1"/>
  <c r="T2792" i="1"/>
  <c r="T2793" i="1"/>
  <c r="T2794" i="1"/>
  <c r="T2795" i="1"/>
  <c r="T2796" i="1"/>
  <c r="T2797" i="1"/>
  <c r="T2798" i="1"/>
  <c r="T2799" i="1"/>
  <c r="T2800" i="1"/>
  <c r="T2801" i="1"/>
  <c r="T2802" i="1"/>
  <c r="T2803" i="1"/>
  <c r="T2804" i="1"/>
  <c r="T2805" i="1"/>
  <c r="T2806" i="1"/>
  <c r="T2807" i="1"/>
  <c r="T2808" i="1"/>
  <c r="T2809" i="1"/>
  <c r="T2810" i="1"/>
  <c r="T2811" i="1"/>
  <c r="T2812" i="1"/>
  <c r="T2813" i="1"/>
  <c r="T2814" i="1"/>
  <c r="T2815" i="1"/>
  <c r="T2816" i="1"/>
  <c r="T2817" i="1"/>
  <c r="T2818" i="1"/>
  <c r="T2819" i="1"/>
  <c r="T2820" i="1"/>
  <c r="T2821" i="1"/>
  <c r="T2822" i="1"/>
  <c r="T2823" i="1"/>
  <c r="T2824" i="1"/>
  <c r="T2825" i="1"/>
  <c r="T2826" i="1"/>
  <c r="T2827" i="1"/>
  <c r="T2828" i="1"/>
  <c r="T2829" i="1"/>
  <c r="T2830" i="1"/>
  <c r="T2831" i="1"/>
  <c r="T2832" i="1"/>
  <c r="T2833" i="1"/>
  <c r="T2834" i="1"/>
  <c r="T2835" i="1"/>
  <c r="T2836" i="1"/>
  <c r="T2837" i="1"/>
  <c r="T2838" i="1"/>
  <c r="T2839" i="1"/>
  <c r="T2840" i="1"/>
  <c r="T2841" i="1"/>
  <c r="T2842" i="1"/>
  <c r="T2843" i="1"/>
  <c r="T2844" i="1"/>
  <c r="T2845" i="1"/>
  <c r="T2846" i="1"/>
  <c r="T2847" i="1"/>
  <c r="T2848" i="1"/>
  <c r="T2849" i="1"/>
  <c r="T2850" i="1"/>
  <c r="T2851" i="1"/>
  <c r="T2852" i="1"/>
  <c r="T2853" i="1"/>
  <c r="T2854" i="1"/>
  <c r="T2855" i="1"/>
  <c r="T2856" i="1"/>
  <c r="T2857" i="1"/>
  <c r="T2858" i="1"/>
  <c r="T2859" i="1"/>
  <c r="T2860" i="1"/>
  <c r="T2861" i="1"/>
  <c r="T2862" i="1"/>
  <c r="T2863" i="1"/>
  <c r="T2864" i="1"/>
  <c r="T2865" i="1"/>
  <c r="T2866" i="1"/>
  <c r="T2867" i="1"/>
  <c r="T2868" i="1"/>
  <c r="T2869" i="1"/>
  <c r="T2870" i="1"/>
  <c r="T2871" i="1"/>
  <c r="T2872" i="1"/>
  <c r="T2873" i="1"/>
  <c r="T2874" i="1"/>
  <c r="T2875" i="1"/>
  <c r="T2876" i="1"/>
  <c r="T2877" i="1"/>
  <c r="T2878" i="1"/>
  <c r="T2879" i="1"/>
  <c r="T2880" i="1"/>
  <c r="T2881" i="1"/>
  <c r="T2882" i="1"/>
  <c r="T2883" i="1"/>
  <c r="T2884" i="1"/>
  <c r="T2885" i="1"/>
  <c r="T2886" i="1"/>
  <c r="T2887" i="1"/>
  <c r="T2888" i="1"/>
  <c r="T2889" i="1"/>
  <c r="T2890" i="1"/>
  <c r="T2891" i="1"/>
  <c r="T2892" i="1"/>
  <c r="T2893" i="1"/>
  <c r="T2894" i="1"/>
  <c r="T2895" i="1"/>
  <c r="T2896" i="1"/>
  <c r="T2897" i="1"/>
  <c r="T2898" i="1"/>
  <c r="T2899" i="1"/>
  <c r="T2900" i="1"/>
  <c r="T2901" i="1"/>
  <c r="T2902" i="1"/>
  <c r="T2903" i="1"/>
  <c r="T2904" i="1"/>
  <c r="T2905" i="1"/>
  <c r="T2906" i="1"/>
  <c r="T2907" i="1"/>
  <c r="T2908" i="1"/>
  <c r="T2909" i="1"/>
  <c r="T2910" i="1"/>
  <c r="T2911" i="1"/>
  <c r="T2912" i="1"/>
  <c r="T2913" i="1"/>
  <c r="T2914" i="1"/>
  <c r="T2915" i="1"/>
  <c r="T2916" i="1"/>
  <c r="T2917" i="1"/>
  <c r="T2918" i="1"/>
  <c r="T2919" i="1"/>
  <c r="T2920" i="1"/>
  <c r="T2921" i="1"/>
  <c r="T2922" i="1"/>
  <c r="T2923" i="1"/>
  <c r="T2924" i="1"/>
  <c r="T2925" i="1"/>
  <c r="T2926" i="1"/>
  <c r="T2927" i="1"/>
  <c r="T2928" i="1"/>
  <c r="T2929" i="1"/>
  <c r="T2930" i="1"/>
  <c r="T2931" i="1"/>
  <c r="T2932" i="1"/>
  <c r="T2933" i="1"/>
  <c r="T2934" i="1"/>
  <c r="T2935" i="1"/>
  <c r="T2936" i="1"/>
  <c r="T2937" i="1"/>
  <c r="T2938" i="1"/>
  <c r="T2939" i="1"/>
  <c r="T2940" i="1"/>
  <c r="T2941" i="1"/>
  <c r="T2942" i="1"/>
  <c r="T2943" i="1"/>
  <c r="T2944" i="1"/>
  <c r="T2945" i="1"/>
  <c r="T2946" i="1"/>
  <c r="T2947" i="1"/>
  <c r="T2948" i="1"/>
  <c r="T2949" i="1"/>
  <c r="T2950" i="1"/>
  <c r="T2951" i="1"/>
  <c r="T2952" i="1"/>
  <c r="T2953" i="1"/>
  <c r="T2954" i="1"/>
  <c r="T2955" i="1"/>
  <c r="T2956" i="1"/>
  <c r="T2957" i="1"/>
  <c r="T2958" i="1"/>
  <c r="T2959" i="1"/>
  <c r="T2960" i="1"/>
  <c r="T2961" i="1"/>
  <c r="T2962" i="1"/>
  <c r="T2963" i="1"/>
  <c r="T2964" i="1"/>
  <c r="T2965" i="1"/>
  <c r="T2966" i="1"/>
  <c r="T2967" i="1"/>
  <c r="T2968" i="1"/>
  <c r="T2969" i="1"/>
  <c r="T2970" i="1"/>
  <c r="T2971" i="1"/>
  <c r="T2972" i="1"/>
  <c r="T2973" i="1"/>
  <c r="T2974" i="1"/>
  <c r="T2975" i="1"/>
  <c r="T2976" i="1"/>
  <c r="T2977" i="1"/>
  <c r="T2978" i="1"/>
  <c r="T2979" i="1"/>
  <c r="T2980" i="1"/>
  <c r="T2981" i="1"/>
  <c r="T2982" i="1"/>
  <c r="T2983" i="1"/>
  <c r="T2984" i="1"/>
  <c r="T2985" i="1"/>
  <c r="T2986" i="1"/>
  <c r="T2987" i="1"/>
  <c r="T2988" i="1"/>
  <c r="T2989" i="1"/>
  <c r="T2990" i="1"/>
  <c r="T2991" i="1"/>
  <c r="T2992" i="1"/>
  <c r="T2993" i="1"/>
  <c r="T2994" i="1"/>
  <c r="T2995" i="1"/>
  <c r="T2996" i="1"/>
  <c r="T2997" i="1"/>
  <c r="T2998" i="1"/>
  <c r="T2999" i="1"/>
  <c r="T3000" i="1"/>
  <c r="T3001" i="1"/>
  <c r="T3002" i="1"/>
  <c r="T3003" i="1"/>
  <c r="T3004" i="1"/>
  <c r="T3005" i="1"/>
  <c r="T3006" i="1"/>
  <c r="T3007" i="1"/>
  <c r="T3008" i="1"/>
  <c r="T3009" i="1"/>
  <c r="T3010" i="1"/>
  <c r="T3011" i="1"/>
  <c r="T3012" i="1"/>
  <c r="T3013" i="1"/>
  <c r="T3014" i="1"/>
  <c r="T3015" i="1"/>
  <c r="T3016" i="1"/>
  <c r="T3017" i="1"/>
  <c r="T3018" i="1"/>
  <c r="T3019" i="1"/>
  <c r="T3020" i="1"/>
  <c r="T3021" i="1"/>
  <c r="T3022" i="1"/>
  <c r="T3023" i="1"/>
  <c r="T3024" i="1"/>
  <c r="T3025" i="1"/>
  <c r="T3026" i="1"/>
  <c r="T3027" i="1"/>
  <c r="T3028" i="1"/>
  <c r="T3029" i="1"/>
  <c r="T3030" i="1"/>
  <c r="T3031" i="1"/>
  <c r="T3032" i="1"/>
  <c r="T3033" i="1"/>
  <c r="T3034" i="1"/>
  <c r="T3035" i="1"/>
  <c r="T3036" i="1"/>
  <c r="T3037" i="1"/>
  <c r="T3038" i="1"/>
  <c r="T3039" i="1"/>
  <c r="T3040" i="1"/>
  <c r="T3041" i="1"/>
  <c r="T3042" i="1"/>
  <c r="T3043" i="1"/>
  <c r="T3044" i="1"/>
  <c r="T3045" i="1"/>
  <c r="T3046" i="1"/>
  <c r="T3047" i="1"/>
  <c r="T3048" i="1"/>
  <c r="T3049" i="1"/>
  <c r="T3050" i="1"/>
  <c r="T3051" i="1"/>
  <c r="T3052" i="1"/>
  <c r="T3053" i="1"/>
  <c r="T3054" i="1"/>
  <c r="T3055" i="1"/>
  <c r="T3056" i="1"/>
  <c r="T3057" i="1"/>
  <c r="T3058" i="1"/>
  <c r="T3059" i="1"/>
  <c r="T3060" i="1"/>
  <c r="T3061" i="1"/>
  <c r="T3062" i="1"/>
  <c r="T3063" i="1"/>
  <c r="T3064" i="1"/>
  <c r="T3065" i="1"/>
  <c r="T3066" i="1"/>
  <c r="T3067" i="1"/>
  <c r="T3068" i="1"/>
  <c r="T3069" i="1"/>
  <c r="T3070" i="1"/>
  <c r="T3071" i="1"/>
  <c r="T3072" i="1"/>
  <c r="T3073" i="1"/>
  <c r="T3074" i="1"/>
  <c r="T3075" i="1"/>
  <c r="T3076" i="1"/>
  <c r="T3077" i="1"/>
  <c r="T3078" i="1"/>
  <c r="T3079" i="1"/>
  <c r="T3080" i="1"/>
  <c r="T3081" i="1"/>
  <c r="T3082" i="1"/>
  <c r="T3083" i="1"/>
  <c r="T3084" i="1"/>
  <c r="T3085" i="1"/>
  <c r="T3086" i="1"/>
  <c r="T3087" i="1"/>
  <c r="T3088" i="1"/>
  <c r="T3089" i="1"/>
  <c r="T3090" i="1"/>
  <c r="T3091" i="1"/>
  <c r="T3092" i="1"/>
  <c r="T3093" i="1"/>
  <c r="T3094" i="1"/>
  <c r="T3095" i="1"/>
  <c r="T3096" i="1"/>
  <c r="T3097" i="1"/>
  <c r="T3098" i="1"/>
  <c r="T3099" i="1"/>
  <c r="T3100" i="1"/>
  <c r="T3101" i="1"/>
  <c r="T3102" i="1"/>
  <c r="T3103" i="1"/>
  <c r="T3104" i="1"/>
  <c r="T3105" i="1"/>
  <c r="T3106" i="1"/>
  <c r="T3107" i="1"/>
  <c r="T3108" i="1"/>
  <c r="T3109" i="1"/>
  <c r="T3110" i="1"/>
  <c r="T3111" i="1"/>
  <c r="T3112" i="1"/>
  <c r="T3113" i="1"/>
  <c r="T3114" i="1"/>
  <c r="T3115" i="1"/>
  <c r="T3116" i="1"/>
  <c r="T3117" i="1"/>
  <c r="T3118" i="1"/>
  <c r="T3119" i="1"/>
  <c r="T3120" i="1"/>
  <c r="T3121" i="1"/>
  <c r="T3122" i="1"/>
  <c r="T3123" i="1"/>
  <c r="T3124" i="1"/>
  <c r="T3125" i="1"/>
  <c r="T3126" i="1"/>
  <c r="T3127" i="1"/>
  <c r="T3128" i="1"/>
  <c r="T3129" i="1"/>
  <c r="T3130" i="1"/>
  <c r="T3131" i="1"/>
  <c r="T3132" i="1"/>
  <c r="T3133" i="1"/>
  <c r="T3134" i="1"/>
  <c r="T3135" i="1"/>
  <c r="T3136" i="1"/>
  <c r="T3137" i="1"/>
  <c r="T3138" i="1"/>
  <c r="T3139" i="1"/>
  <c r="T3140" i="1"/>
  <c r="T3141" i="1"/>
  <c r="T3142" i="1"/>
  <c r="T3143" i="1"/>
  <c r="T3144" i="1"/>
  <c r="T3145" i="1"/>
  <c r="T3146" i="1"/>
  <c r="T3147" i="1"/>
  <c r="T3148" i="1"/>
  <c r="T3149" i="1"/>
  <c r="T3150" i="1"/>
  <c r="T3151" i="1"/>
  <c r="T3152" i="1"/>
  <c r="T3153" i="1"/>
  <c r="T3154" i="1"/>
  <c r="T3155" i="1"/>
  <c r="T3156" i="1"/>
  <c r="T3157" i="1"/>
  <c r="T3158" i="1"/>
  <c r="T3159" i="1"/>
  <c r="T3160" i="1"/>
  <c r="T3161" i="1"/>
  <c r="T3162" i="1"/>
  <c r="T3163" i="1"/>
  <c r="T3164" i="1"/>
  <c r="T3165" i="1"/>
  <c r="T3166" i="1"/>
  <c r="T3167" i="1"/>
  <c r="T3168" i="1"/>
  <c r="T3169" i="1"/>
  <c r="T3170" i="1"/>
  <c r="T3171" i="1"/>
  <c r="T3172" i="1"/>
  <c r="T3173" i="1"/>
  <c r="T3174" i="1"/>
  <c r="T3175" i="1"/>
  <c r="T3176" i="1"/>
  <c r="T3177" i="1"/>
  <c r="T3178" i="1"/>
  <c r="T3179" i="1"/>
  <c r="T3180" i="1"/>
  <c r="T3181" i="1"/>
  <c r="T3182" i="1"/>
  <c r="T3183" i="1"/>
  <c r="T3184" i="1"/>
  <c r="T3185" i="1"/>
  <c r="T3186" i="1"/>
  <c r="T3187" i="1"/>
  <c r="T3188" i="1"/>
  <c r="T3189" i="1"/>
  <c r="T3190" i="1"/>
  <c r="T3191" i="1"/>
  <c r="T3192" i="1"/>
  <c r="T3193" i="1"/>
  <c r="T3194" i="1"/>
  <c r="T3195" i="1"/>
  <c r="T3196" i="1"/>
  <c r="T3197" i="1"/>
  <c r="T3198" i="1"/>
  <c r="T3199" i="1"/>
  <c r="T3200" i="1"/>
  <c r="T3201" i="1"/>
  <c r="T3202" i="1"/>
  <c r="T3203" i="1"/>
  <c r="T3204" i="1"/>
  <c r="T3205" i="1"/>
  <c r="T3206" i="1"/>
  <c r="T3207" i="1"/>
  <c r="T3208" i="1"/>
  <c r="T3209" i="1"/>
  <c r="T3210" i="1"/>
  <c r="T3211" i="1"/>
  <c r="T3212" i="1"/>
  <c r="T3213" i="1"/>
  <c r="T3214" i="1"/>
  <c r="T3215" i="1"/>
  <c r="T3216" i="1"/>
  <c r="T3217" i="1"/>
  <c r="T3218" i="1"/>
  <c r="T3219" i="1"/>
  <c r="T3220" i="1"/>
  <c r="T3221" i="1"/>
  <c r="T3222" i="1"/>
  <c r="T3223" i="1"/>
  <c r="T3224" i="1"/>
  <c r="T3225" i="1"/>
  <c r="T3226" i="1"/>
  <c r="T3227" i="1"/>
  <c r="T3228" i="1"/>
  <c r="T3229" i="1"/>
  <c r="T3230" i="1"/>
  <c r="T3231" i="1"/>
  <c r="T3232" i="1"/>
  <c r="T3233" i="1"/>
  <c r="T3234" i="1"/>
  <c r="T3235" i="1"/>
  <c r="T3236" i="1"/>
  <c r="T3237" i="1"/>
  <c r="T3238" i="1"/>
  <c r="T3239" i="1"/>
  <c r="T3240" i="1"/>
  <c r="T3241" i="1"/>
  <c r="T3242" i="1"/>
  <c r="T3243" i="1"/>
  <c r="T3244" i="1"/>
  <c r="T3245" i="1"/>
  <c r="T3246" i="1"/>
  <c r="T3247" i="1"/>
  <c r="T3248" i="1"/>
  <c r="T3249" i="1"/>
  <c r="T3250" i="1"/>
  <c r="T3251" i="1"/>
  <c r="T3252" i="1"/>
  <c r="T3253" i="1"/>
  <c r="T3254" i="1"/>
  <c r="T3255" i="1"/>
  <c r="T3256" i="1"/>
  <c r="T3257" i="1"/>
  <c r="T3258" i="1"/>
  <c r="T3259" i="1"/>
  <c r="T3260" i="1"/>
  <c r="T3261" i="1"/>
  <c r="T3262" i="1"/>
  <c r="T3263" i="1"/>
  <c r="T3264" i="1"/>
  <c r="T3265" i="1"/>
  <c r="T3266" i="1"/>
  <c r="T3267" i="1"/>
  <c r="T3268" i="1"/>
  <c r="T3269" i="1"/>
  <c r="T3270" i="1"/>
  <c r="T3271" i="1"/>
  <c r="T3272" i="1"/>
  <c r="T3273" i="1"/>
  <c r="T3274" i="1"/>
  <c r="T3275" i="1"/>
  <c r="T3276" i="1"/>
  <c r="T3277" i="1"/>
  <c r="T3278" i="1"/>
  <c r="T3279" i="1"/>
  <c r="T3280" i="1"/>
  <c r="T3281" i="1"/>
  <c r="T3282" i="1"/>
  <c r="T3283" i="1"/>
  <c r="T3284" i="1"/>
  <c r="T3285" i="1"/>
  <c r="T3286" i="1"/>
  <c r="T3287" i="1"/>
  <c r="T3288" i="1"/>
  <c r="T3289" i="1"/>
  <c r="T3290" i="1"/>
  <c r="T3291" i="1"/>
  <c r="T3292" i="1"/>
  <c r="T3293" i="1"/>
  <c r="T3294" i="1"/>
  <c r="T3295" i="1"/>
  <c r="T3296" i="1"/>
  <c r="T3297" i="1"/>
  <c r="T3298" i="1"/>
  <c r="T3299" i="1"/>
  <c r="T3300" i="1"/>
  <c r="T3301" i="1"/>
  <c r="T3302" i="1"/>
  <c r="T3303" i="1"/>
  <c r="T3304" i="1"/>
  <c r="T3305" i="1"/>
  <c r="T3306" i="1"/>
  <c r="T3307" i="1"/>
  <c r="T3308" i="1"/>
  <c r="T3309" i="1"/>
  <c r="T3310" i="1"/>
  <c r="T3311" i="1"/>
  <c r="T3312" i="1"/>
  <c r="T3313" i="1"/>
  <c r="T3314" i="1"/>
  <c r="T3315" i="1"/>
  <c r="T3316" i="1"/>
  <c r="T3317" i="1"/>
  <c r="T3318" i="1"/>
  <c r="T3319" i="1"/>
  <c r="T3320" i="1"/>
  <c r="T3321" i="1"/>
  <c r="T3322" i="1"/>
  <c r="T3323" i="1"/>
  <c r="T3324" i="1"/>
  <c r="T3325" i="1"/>
  <c r="T3326" i="1"/>
  <c r="T3327" i="1"/>
  <c r="T3328" i="1"/>
  <c r="T3329" i="1"/>
  <c r="T3330" i="1"/>
  <c r="T3331" i="1"/>
  <c r="T3332" i="1"/>
  <c r="T3333" i="1"/>
  <c r="T3334" i="1"/>
  <c r="T3335" i="1"/>
  <c r="T3336" i="1"/>
  <c r="T3337" i="1"/>
  <c r="T3338" i="1"/>
  <c r="T3339" i="1"/>
  <c r="T3340" i="1"/>
  <c r="T3341" i="1"/>
  <c r="T3342" i="1"/>
  <c r="T3343" i="1"/>
  <c r="T3344" i="1"/>
  <c r="T3345" i="1"/>
  <c r="T3346" i="1"/>
  <c r="T3347" i="1"/>
  <c r="T3348" i="1"/>
  <c r="T3349" i="1"/>
  <c r="T3350" i="1"/>
  <c r="T3351" i="1"/>
  <c r="T3352" i="1"/>
  <c r="T3353" i="1"/>
  <c r="T3354" i="1"/>
  <c r="T3355" i="1"/>
  <c r="T3356" i="1"/>
  <c r="T3357" i="1"/>
  <c r="T3358" i="1"/>
  <c r="T3359" i="1"/>
  <c r="T3360" i="1"/>
  <c r="T3361" i="1"/>
  <c r="T3362" i="1"/>
  <c r="T3363" i="1"/>
  <c r="T3364" i="1"/>
  <c r="T3365" i="1"/>
  <c r="T3366" i="1"/>
  <c r="T3367" i="1"/>
  <c r="T3368" i="1"/>
  <c r="T3369" i="1"/>
  <c r="T3370" i="1"/>
  <c r="T3371" i="1"/>
  <c r="T3372" i="1"/>
  <c r="T3373" i="1"/>
  <c r="T3374" i="1"/>
  <c r="T3375" i="1"/>
  <c r="T3376" i="1"/>
  <c r="T3377" i="1"/>
  <c r="T3378" i="1"/>
  <c r="T3379" i="1"/>
  <c r="T3380" i="1"/>
  <c r="T3381" i="1"/>
  <c r="T3382" i="1"/>
  <c r="T3383" i="1"/>
  <c r="T3384" i="1"/>
  <c r="T3385" i="1"/>
  <c r="T3386" i="1"/>
  <c r="T3387" i="1"/>
  <c r="T3388" i="1"/>
  <c r="T3389" i="1"/>
  <c r="T3390" i="1"/>
  <c r="T3391" i="1"/>
  <c r="T3392" i="1"/>
  <c r="T3393" i="1"/>
  <c r="T3394" i="1"/>
  <c r="T3395" i="1"/>
  <c r="T3396" i="1"/>
  <c r="T3397" i="1"/>
  <c r="T3398" i="1"/>
  <c r="T3399" i="1"/>
  <c r="T3400" i="1"/>
  <c r="T3401" i="1"/>
  <c r="T3402" i="1"/>
  <c r="T3403" i="1"/>
  <c r="T3404" i="1"/>
  <c r="T3405" i="1"/>
  <c r="T3406" i="1"/>
  <c r="T3407" i="1"/>
  <c r="T3408" i="1"/>
  <c r="T3409" i="1"/>
  <c r="T3410" i="1"/>
  <c r="T3411" i="1"/>
  <c r="T3412" i="1"/>
  <c r="T3413" i="1"/>
  <c r="T3414" i="1"/>
  <c r="T3415" i="1"/>
  <c r="T3416" i="1"/>
  <c r="T3417" i="1"/>
  <c r="T3418" i="1"/>
  <c r="T3419" i="1"/>
  <c r="T3420" i="1"/>
  <c r="T3421" i="1"/>
  <c r="T3422" i="1"/>
  <c r="T3423" i="1"/>
  <c r="T3424" i="1"/>
  <c r="T3425" i="1"/>
  <c r="T3426" i="1"/>
  <c r="T3427" i="1"/>
  <c r="T3428" i="1"/>
  <c r="T3429" i="1"/>
  <c r="T3430" i="1"/>
  <c r="T3431" i="1"/>
  <c r="T3432" i="1"/>
  <c r="T3433" i="1"/>
  <c r="T3434" i="1"/>
  <c r="T3435" i="1"/>
  <c r="T3436" i="1"/>
  <c r="T3437" i="1"/>
  <c r="T3438" i="1"/>
  <c r="T3439" i="1"/>
  <c r="T3440" i="1"/>
  <c r="T3441" i="1"/>
  <c r="T3442" i="1"/>
  <c r="T3443" i="1"/>
  <c r="T3444" i="1"/>
  <c r="T3445" i="1"/>
  <c r="T3446" i="1"/>
  <c r="T3447" i="1"/>
  <c r="T3448" i="1"/>
  <c r="T3449" i="1"/>
  <c r="T3450" i="1"/>
  <c r="T3451" i="1"/>
  <c r="T3452" i="1"/>
  <c r="T3453" i="1"/>
  <c r="T3454" i="1"/>
  <c r="T3455" i="1"/>
  <c r="T3456" i="1"/>
  <c r="T3457" i="1"/>
  <c r="T3458" i="1"/>
  <c r="T3459" i="1"/>
  <c r="T3460" i="1"/>
  <c r="T3461" i="1"/>
  <c r="T3462" i="1"/>
  <c r="T3463" i="1"/>
  <c r="T3464" i="1"/>
  <c r="T3465" i="1"/>
  <c r="T3466" i="1"/>
  <c r="T3467" i="1"/>
  <c r="T3468" i="1"/>
  <c r="T3469" i="1"/>
  <c r="T3470" i="1"/>
  <c r="T3471" i="1"/>
  <c r="T3472" i="1"/>
  <c r="T3473" i="1"/>
  <c r="T3474" i="1"/>
  <c r="T3475" i="1"/>
  <c r="T3476" i="1"/>
  <c r="T3477" i="1"/>
  <c r="T3478" i="1"/>
  <c r="T3479" i="1"/>
  <c r="T3480" i="1"/>
  <c r="T3481" i="1"/>
  <c r="T3482" i="1"/>
  <c r="T3483" i="1"/>
  <c r="T3484" i="1"/>
  <c r="T3485" i="1"/>
  <c r="T3486" i="1"/>
  <c r="T3487" i="1"/>
  <c r="T3488" i="1"/>
  <c r="T3489" i="1"/>
  <c r="T3490" i="1"/>
  <c r="T3491" i="1"/>
  <c r="T3492" i="1"/>
  <c r="T3493" i="1"/>
  <c r="T3494" i="1"/>
  <c r="T3495" i="1"/>
  <c r="T3496" i="1"/>
  <c r="T3497" i="1"/>
  <c r="T3498" i="1"/>
  <c r="T3499" i="1"/>
  <c r="T3500" i="1"/>
  <c r="T3501" i="1"/>
  <c r="T3502" i="1"/>
  <c r="T3503" i="1"/>
  <c r="T3504" i="1"/>
  <c r="T3505" i="1"/>
  <c r="T3506" i="1"/>
  <c r="T3507" i="1"/>
  <c r="T3508" i="1"/>
  <c r="T3509" i="1"/>
  <c r="T3510" i="1"/>
  <c r="T3511" i="1"/>
  <c r="T3512" i="1"/>
  <c r="T3513" i="1"/>
  <c r="T3514" i="1"/>
  <c r="T3515" i="1"/>
  <c r="T3516" i="1"/>
  <c r="T3517" i="1"/>
  <c r="T3518" i="1"/>
  <c r="T3519" i="1"/>
  <c r="T3520" i="1"/>
  <c r="T3521" i="1"/>
  <c r="T3522" i="1"/>
  <c r="T3523" i="1"/>
  <c r="T3524" i="1"/>
  <c r="T3525" i="1"/>
  <c r="T3526" i="1"/>
  <c r="T3527" i="1"/>
  <c r="T3528" i="1"/>
  <c r="T3529" i="1"/>
  <c r="T3530" i="1"/>
  <c r="T3531" i="1"/>
  <c r="T3532" i="1"/>
  <c r="T3533" i="1"/>
  <c r="T3534" i="1"/>
  <c r="T3535" i="1"/>
  <c r="T3536" i="1"/>
  <c r="T3537" i="1"/>
  <c r="T3538" i="1"/>
  <c r="T3539" i="1"/>
  <c r="T3540" i="1"/>
  <c r="T3541" i="1"/>
  <c r="T3542" i="1"/>
  <c r="T3543" i="1"/>
  <c r="T3544" i="1"/>
  <c r="T3545" i="1"/>
  <c r="T3546" i="1"/>
  <c r="T3547" i="1"/>
  <c r="T3548" i="1"/>
  <c r="T3549" i="1"/>
  <c r="T3550" i="1"/>
  <c r="T3551" i="1"/>
  <c r="T3552" i="1"/>
  <c r="T3553" i="1"/>
  <c r="T3554" i="1"/>
  <c r="T3555" i="1"/>
  <c r="T3556" i="1"/>
  <c r="T3557" i="1"/>
  <c r="T3558" i="1"/>
  <c r="T3559" i="1"/>
  <c r="T3560" i="1"/>
  <c r="T3561" i="1"/>
  <c r="T3562" i="1"/>
  <c r="T3563" i="1"/>
  <c r="T3564" i="1"/>
  <c r="T3565" i="1"/>
  <c r="T3566" i="1"/>
  <c r="T3567" i="1"/>
  <c r="T3568" i="1"/>
  <c r="T3569" i="1"/>
  <c r="T3570" i="1"/>
  <c r="T3571" i="1"/>
  <c r="T3572" i="1"/>
  <c r="T3573" i="1"/>
  <c r="T3574" i="1"/>
  <c r="T3575" i="1"/>
  <c r="T3576" i="1"/>
  <c r="T3577" i="1"/>
  <c r="T3578" i="1"/>
  <c r="T3579" i="1"/>
  <c r="T3580" i="1"/>
  <c r="T3581" i="1"/>
  <c r="T3582" i="1"/>
  <c r="T3583" i="1"/>
  <c r="T3584" i="1"/>
  <c r="T3585" i="1"/>
  <c r="T3586" i="1"/>
  <c r="T3587" i="1"/>
  <c r="T3588" i="1"/>
  <c r="T3589" i="1"/>
  <c r="T3590" i="1"/>
  <c r="T3591" i="1"/>
  <c r="T3592" i="1"/>
  <c r="T3593" i="1"/>
  <c r="T3594" i="1"/>
  <c r="T3595" i="1"/>
  <c r="T3596" i="1"/>
  <c r="T3597" i="1"/>
  <c r="T3598" i="1"/>
  <c r="T3599" i="1"/>
  <c r="T3600" i="1"/>
  <c r="T3601" i="1"/>
  <c r="T3602" i="1"/>
  <c r="T3603" i="1"/>
  <c r="T3604" i="1"/>
  <c r="T3605" i="1"/>
  <c r="T3606" i="1"/>
  <c r="T3607" i="1"/>
  <c r="T3608" i="1"/>
  <c r="T3609" i="1"/>
  <c r="T3610" i="1"/>
  <c r="T3611" i="1"/>
  <c r="T3612" i="1"/>
  <c r="T3613" i="1"/>
  <c r="T3614" i="1"/>
  <c r="T3615" i="1"/>
  <c r="T3616" i="1"/>
  <c r="T3617" i="1"/>
  <c r="T3618" i="1"/>
  <c r="T3619" i="1"/>
  <c r="T3620" i="1"/>
  <c r="T3621" i="1"/>
  <c r="T3622" i="1"/>
  <c r="T3623" i="1"/>
  <c r="T3624" i="1"/>
  <c r="T3625" i="1"/>
  <c r="T3626" i="1"/>
  <c r="T3627" i="1"/>
  <c r="T3628" i="1"/>
  <c r="T3629" i="1"/>
  <c r="T3630" i="1"/>
  <c r="T3631" i="1"/>
  <c r="T3632" i="1"/>
  <c r="T3633" i="1"/>
  <c r="T3634" i="1"/>
  <c r="T3635" i="1"/>
  <c r="T3636" i="1"/>
  <c r="T3637" i="1"/>
  <c r="T3638" i="1"/>
  <c r="T3639" i="1"/>
  <c r="T3640" i="1"/>
  <c r="T3641" i="1"/>
  <c r="T3642" i="1"/>
  <c r="T3643" i="1"/>
  <c r="T3644" i="1"/>
  <c r="T3645" i="1"/>
  <c r="T3646" i="1"/>
  <c r="T3647" i="1"/>
  <c r="T3648" i="1"/>
  <c r="T3649" i="1"/>
  <c r="T3650" i="1"/>
  <c r="T3651" i="1"/>
  <c r="T3652" i="1"/>
  <c r="T3653" i="1"/>
  <c r="T3654" i="1"/>
  <c r="T3655" i="1"/>
  <c r="T3656" i="1"/>
  <c r="T3657" i="1"/>
  <c r="T3658" i="1"/>
  <c r="T3659" i="1"/>
  <c r="T3660" i="1"/>
  <c r="T3661" i="1"/>
  <c r="T3662" i="1"/>
  <c r="T3663" i="1"/>
  <c r="T3664" i="1"/>
  <c r="T3665" i="1"/>
  <c r="T3666" i="1"/>
  <c r="T3667" i="1"/>
  <c r="T3668" i="1"/>
  <c r="T3669" i="1"/>
  <c r="T3670" i="1"/>
  <c r="T3671" i="1"/>
  <c r="T3672" i="1"/>
  <c r="T3673" i="1"/>
  <c r="T3674" i="1"/>
  <c r="T3675" i="1"/>
  <c r="T3676" i="1"/>
  <c r="T3677" i="1"/>
  <c r="T3678" i="1"/>
  <c r="T3679" i="1"/>
  <c r="T3680" i="1"/>
  <c r="T3681" i="1"/>
  <c r="T3682" i="1"/>
  <c r="T3683" i="1"/>
  <c r="T3684" i="1"/>
  <c r="T3685" i="1"/>
  <c r="T3686" i="1"/>
  <c r="T3687" i="1"/>
  <c r="T3688" i="1"/>
  <c r="T3689" i="1"/>
  <c r="T3690" i="1"/>
  <c r="T3691" i="1"/>
  <c r="T3692" i="1"/>
  <c r="T3693" i="1"/>
  <c r="T3694" i="1"/>
  <c r="T3695" i="1"/>
  <c r="T3696" i="1"/>
  <c r="T3697" i="1"/>
  <c r="T3698" i="1"/>
  <c r="T3699" i="1"/>
  <c r="T3700" i="1"/>
  <c r="T3701" i="1"/>
  <c r="T3702" i="1"/>
  <c r="T3703" i="1"/>
  <c r="T3704" i="1"/>
  <c r="T3705" i="1"/>
  <c r="T3706" i="1"/>
  <c r="T3707" i="1"/>
  <c r="T3708" i="1"/>
  <c r="T3709" i="1"/>
  <c r="T3710" i="1"/>
  <c r="T3711" i="1"/>
  <c r="T3712" i="1"/>
  <c r="T3713" i="1"/>
  <c r="T3714" i="1"/>
  <c r="T3715" i="1"/>
  <c r="T3716" i="1"/>
  <c r="T3717" i="1"/>
  <c r="T3718" i="1"/>
  <c r="T3719" i="1"/>
  <c r="T3720" i="1"/>
  <c r="T3721" i="1"/>
  <c r="T3722" i="1"/>
  <c r="T3723" i="1"/>
  <c r="T3724" i="1"/>
  <c r="T3725" i="1"/>
  <c r="T3726" i="1"/>
  <c r="T3727" i="1"/>
  <c r="T3728" i="1"/>
  <c r="T3729" i="1"/>
  <c r="T3730" i="1"/>
  <c r="T3731" i="1"/>
  <c r="T3732" i="1"/>
  <c r="T3733" i="1"/>
  <c r="T3734" i="1"/>
  <c r="T3735" i="1"/>
  <c r="T3736" i="1"/>
  <c r="T3737" i="1"/>
  <c r="T3738" i="1"/>
  <c r="T3739" i="1"/>
  <c r="T3740" i="1"/>
  <c r="T3741" i="1"/>
  <c r="T3742" i="1"/>
  <c r="T3743" i="1"/>
  <c r="T3744" i="1"/>
  <c r="T3745" i="1"/>
  <c r="T3746" i="1"/>
  <c r="T3747" i="1"/>
  <c r="T3748" i="1"/>
  <c r="T3749" i="1"/>
  <c r="T3750" i="1"/>
  <c r="T3751" i="1"/>
  <c r="T3752" i="1"/>
  <c r="T3753" i="1"/>
  <c r="T3754" i="1"/>
  <c r="T3755" i="1"/>
  <c r="T3756" i="1"/>
  <c r="T3757" i="1"/>
  <c r="T3758" i="1"/>
  <c r="T3759" i="1"/>
  <c r="T3760" i="1"/>
  <c r="T3761" i="1"/>
  <c r="T3762" i="1"/>
  <c r="T3763" i="1"/>
  <c r="T3764" i="1"/>
  <c r="T3765" i="1"/>
  <c r="T3766" i="1"/>
  <c r="T3767" i="1"/>
  <c r="T3768" i="1"/>
  <c r="T3769" i="1"/>
  <c r="T3770" i="1"/>
  <c r="T3771" i="1"/>
  <c r="T3772" i="1"/>
  <c r="T3773" i="1"/>
  <c r="T3774" i="1"/>
  <c r="T3775" i="1"/>
  <c r="T3776" i="1"/>
  <c r="T3777" i="1"/>
  <c r="T3778" i="1"/>
  <c r="T3779" i="1"/>
  <c r="T3780" i="1"/>
  <c r="T3781" i="1"/>
  <c r="T3782" i="1"/>
  <c r="T3783" i="1"/>
  <c r="T3784" i="1"/>
  <c r="T3785" i="1"/>
  <c r="T3786" i="1"/>
  <c r="T3787" i="1"/>
  <c r="T3788" i="1"/>
  <c r="T3789" i="1"/>
  <c r="T3790" i="1"/>
  <c r="T3791" i="1"/>
  <c r="T3792" i="1"/>
  <c r="T3793" i="1"/>
  <c r="T3794" i="1"/>
  <c r="T3795" i="1"/>
  <c r="T3796" i="1"/>
  <c r="T3797" i="1"/>
  <c r="T3798" i="1"/>
  <c r="T3799" i="1"/>
  <c r="T3800" i="1"/>
  <c r="T3801" i="1"/>
  <c r="T3802" i="1"/>
  <c r="T3803" i="1"/>
  <c r="T3804" i="1"/>
  <c r="T3805" i="1"/>
  <c r="T3806" i="1"/>
  <c r="T3807" i="1"/>
  <c r="T3808" i="1"/>
  <c r="T3809" i="1"/>
  <c r="T3810" i="1"/>
  <c r="T3811" i="1"/>
  <c r="T3812" i="1"/>
  <c r="T3813" i="1"/>
  <c r="T3814" i="1"/>
  <c r="T3815" i="1"/>
  <c r="T3816" i="1"/>
  <c r="T3817" i="1"/>
  <c r="T3818" i="1"/>
  <c r="T3819" i="1"/>
  <c r="T3820" i="1"/>
  <c r="T3821" i="1"/>
  <c r="T3822" i="1"/>
  <c r="T3823" i="1"/>
  <c r="T3824" i="1"/>
  <c r="T3825" i="1"/>
  <c r="T3826" i="1"/>
  <c r="T3827" i="1"/>
  <c r="T3828" i="1"/>
  <c r="T3829" i="1"/>
  <c r="T3830" i="1"/>
  <c r="T3831" i="1"/>
  <c r="T3832" i="1"/>
  <c r="T3833" i="1"/>
  <c r="T3834" i="1"/>
  <c r="T3835" i="1"/>
  <c r="T3836" i="1"/>
  <c r="T3837" i="1"/>
  <c r="T3838" i="1"/>
  <c r="T3839" i="1"/>
  <c r="T3840" i="1"/>
  <c r="T3841" i="1"/>
  <c r="T3842" i="1"/>
  <c r="T3843" i="1"/>
  <c r="T3844" i="1"/>
  <c r="T3845" i="1"/>
  <c r="T3846" i="1"/>
  <c r="T3847" i="1"/>
  <c r="T3848" i="1"/>
  <c r="T3849" i="1"/>
  <c r="T3850" i="1"/>
  <c r="T3851" i="1"/>
  <c r="T3852" i="1"/>
  <c r="T3853" i="1"/>
  <c r="T3854" i="1"/>
  <c r="T3855" i="1"/>
  <c r="T3856" i="1"/>
  <c r="T3857" i="1"/>
  <c r="T3858" i="1"/>
  <c r="T3859" i="1"/>
  <c r="T3860" i="1"/>
  <c r="T3861" i="1"/>
  <c r="T3862" i="1"/>
  <c r="T3863" i="1"/>
  <c r="T3864" i="1"/>
  <c r="T3865" i="1"/>
  <c r="T3866" i="1"/>
  <c r="T3867" i="1"/>
  <c r="T3868" i="1"/>
  <c r="T3869" i="1"/>
  <c r="T3870" i="1"/>
  <c r="T3871" i="1"/>
  <c r="T3872" i="1"/>
  <c r="T3873" i="1"/>
  <c r="T3874" i="1"/>
  <c r="T3875" i="1"/>
  <c r="T3876" i="1"/>
  <c r="T3877" i="1"/>
  <c r="T3878" i="1"/>
  <c r="T3879" i="1"/>
  <c r="T3880" i="1"/>
  <c r="T3881" i="1"/>
  <c r="T3882" i="1"/>
  <c r="T3883" i="1"/>
  <c r="T3884" i="1"/>
  <c r="T3885" i="1"/>
  <c r="T3886" i="1"/>
  <c r="T3887" i="1"/>
  <c r="T3888" i="1"/>
  <c r="T3889" i="1"/>
  <c r="T3890" i="1"/>
  <c r="T3891" i="1"/>
  <c r="T3892" i="1"/>
  <c r="T3893" i="1"/>
  <c r="T3894" i="1"/>
  <c r="T3895" i="1"/>
  <c r="T3896" i="1"/>
  <c r="T3897" i="1"/>
  <c r="T3898" i="1"/>
  <c r="T3899" i="1"/>
  <c r="T3900" i="1"/>
  <c r="T3901" i="1"/>
  <c r="T3902" i="1"/>
  <c r="T3903" i="1"/>
  <c r="T3904" i="1"/>
  <c r="T3905" i="1"/>
  <c r="T3906" i="1"/>
  <c r="T3907" i="1"/>
  <c r="T3908" i="1"/>
  <c r="T3909" i="1"/>
  <c r="T3910" i="1"/>
  <c r="T3911" i="1"/>
  <c r="T3912" i="1"/>
  <c r="T3913" i="1"/>
  <c r="T3914" i="1"/>
  <c r="T3915" i="1"/>
  <c r="T3916" i="1"/>
  <c r="T3917" i="1"/>
  <c r="T3918" i="1"/>
  <c r="T3919" i="1"/>
  <c r="T3920" i="1"/>
  <c r="T3921" i="1"/>
  <c r="T3922" i="1"/>
  <c r="T3923" i="1"/>
  <c r="T3924" i="1"/>
  <c r="T3925" i="1"/>
  <c r="T3926" i="1"/>
  <c r="T3927" i="1"/>
  <c r="T3928" i="1"/>
  <c r="T3929" i="1"/>
  <c r="T3930" i="1"/>
  <c r="T3931" i="1"/>
  <c r="T3932" i="1"/>
  <c r="T3933" i="1"/>
  <c r="T3934" i="1"/>
  <c r="T3935" i="1"/>
  <c r="T3936" i="1"/>
  <c r="T3937" i="1"/>
  <c r="T3938" i="1"/>
  <c r="T3939" i="1"/>
  <c r="T3940" i="1"/>
  <c r="T3941" i="1"/>
  <c r="T3942" i="1"/>
  <c r="T3943" i="1"/>
  <c r="T3944" i="1"/>
  <c r="T3945" i="1"/>
  <c r="T3946" i="1"/>
  <c r="T3947" i="1"/>
  <c r="T3948" i="1"/>
  <c r="T3949" i="1"/>
  <c r="T3950" i="1"/>
  <c r="T3951" i="1"/>
  <c r="T3952" i="1"/>
  <c r="T3953" i="1"/>
  <c r="T3954" i="1"/>
  <c r="T3955" i="1"/>
  <c r="T3956" i="1"/>
  <c r="T3957" i="1"/>
  <c r="T3958" i="1"/>
  <c r="T3959" i="1"/>
  <c r="T3960" i="1"/>
  <c r="T3961" i="1"/>
  <c r="T3962" i="1"/>
  <c r="T3963" i="1"/>
  <c r="T3964" i="1"/>
  <c r="T3965" i="1"/>
  <c r="T3966" i="1"/>
  <c r="T3967" i="1"/>
  <c r="T3968" i="1"/>
  <c r="T3969" i="1"/>
  <c r="T3970" i="1"/>
  <c r="T3971" i="1"/>
  <c r="T3972" i="1"/>
  <c r="T3973" i="1"/>
  <c r="T3974" i="1"/>
  <c r="T3975" i="1"/>
  <c r="T3976" i="1"/>
  <c r="T3977" i="1"/>
  <c r="T3978" i="1"/>
  <c r="T3979" i="1"/>
  <c r="T3980" i="1"/>
  <c r="T3981" i="1"/>
  <c r="T3982" i="1"/>
  <c r="T3983" i="1"/>
  <c r="T3984" i="1"/>
  <c r="T3985" i="1"/>
  <c r="T3986" i="1"/>
  <c r="T3987" i="1"/>
  <c r="T3988" i="1"/>
  <c r="T3989" i="1"/>
  <c r="T3990" i="1"/>
  <c r="T3991" i="1"/>
  <c r="T3992" i="1"/>
  <c r="T3993" i="1"/>
  <c r="T3994" i="1"/>
  <c r="T3995" i="1"/>
  <c r="T3996" i="1"/>
  <c r="T3997" i="1"/>
  <c r="T3998" i="1"/>
  <c r="T3999" i="1"/>
  <c r="T4000" i="1"/>
  <c r="T4001" i="1"/>
  <c r="T4002" i="1"/>
  <c r="T4003" i="1"/>
  <c r="T4004" i="1"/>
  <c r="T4005" i="1"/>
  <c r="T4006" i="1"/>
  <c r="T4007" i="1"/>
  <c r="T4008" i="1"/>
  <c r="T4009" i="1"/>
  <c r="T4010" i="1"/>
  <c r="T4011" i="1"/>
  <c r="T4012" i="1"/>
  <c r="T4013" i="1"/>
  <c r="T4014" i="1"/>
  <c r="T4015" i="1"/>
  <c r="T4016" i="1"/>
  <c r="T4017" i="1"/>
  <c r="T4018" i="1"/>
  <c r="T4019" i="1"/>
  <c r="T4020" i="1"/>
  <c r="T4021" i="1"/>
  <c r="T4022" i="1"/>
  <c r="T4023" i="1"/>
  <c r="T4024" i="1"/>
  <c r="T4025" i="1"/>
  <c r="T4026" i="1"/>
  <c r="T4027" i="1"/>
  <c r="T4028" i="1"/>
  <c r="T4029" i="1"/>
  <c r="T4030" i="1"/>
  <c r="T4031" i="1"/>
  <c r="T4032" i="1"/>
  <c r="T4033" i="1"/>
  <c r="T4034" i="1"/>
  <c r="T4035" i="1"/>
  <c r="T4036" i="1"/>
  <c r="T4037" i="1"/>
  <c r="T4038" i="1"/>
  <c r="T4039" i="1"/>
  <c r="T4040" i="1"/>
  <c r="T4041" i="1"/>
  <c r="T4042" i="1"/>
  <c r="T4043" i="1"/>
  <c r="T4044" i="1"/>
  <c r="T4045" i="1"/>
  <c r="T4046" i="1"/>
  <c r="T4047" i="1"/>
  <c r="T4048" i="1"/>
  <c r="T4049" i="1"/>
  <c r="T4050" i="1"/>
  <c r="T4051" i="1"/>
  <c r="T4052" i="1"/>
  <c r="T4053" i="1"/>
  <c r="T4054" i="1"/>
  <c r="T4055" i="1"/>
  <c r="T4056" i="1"/>
  <c r="T4057" i="1"/>
  <c r="T4058" i="1"/>
  <c r="T4059" i="1"/>
  <c r="T4060" i="1"/>
  <c r="T4061" i="1"/>
  <c r="T4062" i="1"/>
  <c r="T4063" i="1"/>
  <c r="T4064" i="1"/>
  <c r="T4065" i="1"/>
  <c r="T4066" i="1"/>
  <c r="T4067" i="1"/>
  <c r="T4068" i="1"/>
  <c r="T4069" i="1"/>
  <c r="T4070" i="1"/>
  <c r="T4071" i="1"/>
  <c r="T4072" i="1"/>
  <c r="T4073" i="1"/>
  <c r="T4074" i="1"/>
  <c r="T4075" i="1"/>
  <c r="T4076" i="1"/>
  <c r="T4077" i="1"/>
  <c r="T4078" i="1"/>
  <c r="T4079" i="1"/>
  <c r="T4080" i="1"/>
  <c r="T4081" i="1"/>
  <c r="T4082" i="1"/>
  <c r="T4083" i="1"/>
  <c r="T4084" i="1"/>
  <c r="T4085" i="1"/>
  <c r="T4086" i="1"/>
  <c r="T4087" i="1"/>
  <c r="T4088" i="1"/>
  <c r="T4089" i="1"/>
  <c r="T4090" i="1"/>
  <c r="T4091" i="1"/>
  <c r="T4092" i="1"/>
  <c r="T4093" i="1"/>
  <c r="T4094" i="1"/>
  <c r="T4095" i="1"/>
  <c r="T4096" i="1"/>
  <c r="T4097" i="1"/>
  <c r="T4098" i="1"/>
  <c r="T4099" i="1"/>
  <c r="T4100" i="1"/>
  <c r="T4101" i="1"/>
  <c r="T4102" i="1"/>
  <c r="T4103" i="1"/>
  <c r="T4104" i="1"/>
  <c r="T4105" i="1"/>
  <c r="T4106" i="1"/>
  <c r="T4107" i="1"/>
  <c r="T4108" i="1"/>
  <c r="T4109" i="1"/>
  <c r="T4110" i="1"/>
  <c r="T4111" i="1"/>
  <c r="T4112" i="1"/>
  <c r="T4113" i="1"/>
  <c r="T4114" i="1"/>
  <c r="T4115" i="1"/>
  <c r="T4116" i="1"/>
  <c r="T4117" i="1"/>
  <c r="T4118" i="1"/>
  <c r="T4119" i="1"/>
  <c r="T4120" i="1"/>
  <c r="T4121" i="1"/>
  <c r="T4122" i="1"/>
  <c r="T4123" i="1"/>
  <c r="T4124" i="1"/>
  <c r="T4125" i="1"/>
  <c r="T4126" i="1"/>
  <c r="T4127" i="1"/>
  <c r="T4128" i="1"/>
  <c r="T4129" i="1"/>
  <c r="T4130" i="1"/>
  <c r="T4131" i="1"/>
  <c r="T4132" i="1"/>
  <c r="T4133" i="1"/>
  <c r="T4134" i="1"/>
  <c r="T4135" i="1"/>
  <c r="T4136" i="1"/>
  <c r="T4137" i="1"/>
  <c r="T4138" i="1"/>
  <c r="T4139" i="1"/>
  <c r="T4140" i="1"/>
  <c r="T4141" i="1"/>
  <c r="T4142" i="1"/>
  <c r="T4143" i="1"/>
  <c r="T4144" i="1"/>
  <c r="T4145" i="1"/>
  <c r="T4146" i="1"/>
  <c r="T4147" i="1"/>
  <c r="T4148" i="1"/>
  <c r="T4149" i="1"/>
  <c r="T4150" i="1"/>
  <c r="T4151" i="1"/>
  <c r="T4152" i="1"/>
  <c r="T4153" i="1"/>
  <c r="T4154" i="1"/>
  <c r="T4155" i="1"/>
  <c r="T4156" i="1"/>
  <c r="T4157" i="1"/>
  <c r="T4158" i="1"/>
  <c r="T4159" i="1"/>
  <c r="T4160" i="1"/>
  <c r="T4161" i="1"/>
  <c r="T4162" i="1"/>
  <c r="T4163" i="1"/>
  <c r="T4164" i="1"/>
  <c r="T4165" i="1"/>
  <c r="T4166" i="1"/>
  <c r="T4167" i="1"/>
  <c r="T4168" i="1"/>
  <c r="T4169" i="1"/>
  <c r="T4170" i="1"/>
  <c r="T4171" i="1"/>
  <c r="T4172" i="1"/>
  <c r="T4173" i="1"/>
  <c r="T4174" i="1"/>
  <c r="T4175" i="1"/>
  <c r="T4176" i="1"/>
  <c r="T4177" i="1"/>
  <c r="T4178" i="1"/>
  <c r="T4179" i="1"/>
  <c r="T4180" i="1"/>
  <c r="T4181" i="1"/>
  <c r="T4182" i="1"/>
  <c r="T4183" i="1"/>
  <c r="T4184" i="1"/>
  <c r="T4185" i="1"/>
  <c r="T4186" i="1"/>
  <c r="T4187" i="1"/>
  <c r="T4188" i="1"/>
  <c r="T4189" i="1"/>
  <c r="T4190" i="1"/>
  <c r="T4191" i="1"/>
  <c r="T4192" i="1"/>
  <c r="T4193" i="1"/>
  <c r="T4194" i="1"/>
  <c r="T4195" i="1"/>
  <c r="T4196" i="1"/>
  <c r="T4197" i="1"/>
  <c r="T4198" i="1"/>
  <c r="T4199" i="1"/>
  <c r="T4200" i="1"/>
  <c r="T4201" i="1"/>
  <c r="T4202" i="1"/>
  <c r="T4203" i="1"/>
  <c r="T4204" i="1"/>
  <c r="T4205" i="1"/>
  <c r="T4206" i="1"/>
  <c r="T4207" i="1"/>
  <c r="T4208" i="1"/>
  <c r="T4209" i="1"/>
  <c r="T4210" i="1"/>
  <c r="T4211" i="1"/>
  <c r="T4212" i="1"/>
  <c r="T4213" i="1"/>
  <c r="T4214" i="1"/>
  <c r="T4215" i="1"/>
  <c r="T4216" i="1"/>
  <c r="T4217" i="1"/>
  <c r="T4218" i="1"/>
  <c r="T4219" i="1"/>
  <c r="T4220" i="1"/>
  <c r="T4221" i="1"/>
  <c r="T4222" i="1"/>
  <c r="T4223" i="1"/>
  <c r="T4224" i="1"/>
  <c r="T4225" i="1"/>
  <c r="T4226" i="1"/>
  <c r="T4227" i="1"/>
  <c r="T4228" i="1"/>
  <c r="T4229" i="1"/>
  <c r="T4230" i="1"/>
  <c r="T4231" i="1"/>
  <c r="T4232" i="1"/>
  <c r="T4233" i="1"/>
  <c r="T4234" i="1"/>
  <c r="T4235" i="1"/>
  <c r="T4236" i="1"/>
  <c r="T4237" i="1"/>
  <c r="T4238" i="1"/>
  <c r="T4239" i="1"/>
  <c r="T4240" i="1"/>
  <c r="T4241" i="1"/>
  <c r="T4242" i="1"/>
  <c r="T4243" i="1"/>
  <c r="T4244" i="1"/>
  <c r="T4245" i="1"/>
  <c r="T4246" i="1"/>
  <c r="T4247" i="1"/>
  <c r="T4248" i="1"/>
  <c r="T4249" i="1"/>
  <c r="T4250" i="1"/>
  <c r="T4251" i="1"/>
  <c r="T4252" i="1"/>
  <c r="T4253" i="1"/>
  <c r="T4254" i="1"/>
  <c r="T4255" i="1"/>
  <c r="T4256" i="1"/>
  <c r="T4257" i="1"/>
  <c r="T4258" i="1"/>
  <c r="T4259" i="1"/>
  <c r="T4260" i="1"/>
  <c r="T4261" i="1"/>
  <c r="T4262" i="1"/>
  <c r="T4263" i="1"/>
  <c r="T4264" i="1"/>
  <c r="T4265" i="1"/>
  <c r="T4266" i="1"/>
  <c r="T4267" i="1"/>
  <c r="T4268" i="1"/>
  <c r="T4269" i="1"/>
  <c r="T4270" i="1"/>
  <c r="T4271" i="1"/>
  <c r="T4272" i="1"/>
  <c r="T4273" i="1"/>
  <c r="T4274" i="1"/>
  <c r="T4275" i="1"/>
  <c r="T4276" i="1"/>
  <c r="T4277" i="1"/>
  <c r="T4278" i="1"/>
  <c r="T4279" i="1"/>
  <c r="T4280" i="1"/>
  <c r="T4281" i="1"/>
  <c r="T4282" i="1"/>
  <c r="T4283" i="1"/>
  <c r="T4284" i="1"/>
  <c r="T4285" i="1"/>
  <c r="T4286" i="1"/>
  <c r="T4287" i="1"/>
  <c r="T4288" i="1"/>
  <c r="T4289" i="1"/>
  <c r="T4290" i="1"/>
  <c r="T4291" i="1"/>
  <c r="T4292" i="1"/>
  <c r="T4293" i="1"/>
  <c r="T4294" i="1"/>
  <c r="T4295" i="1"/>
  <c r="T4296" i="1"/>
  <c r="T4297" i="1"/>
  <c r="T4298" i="1"/>
  <c r="T4299" i="1"/>
  <c r="T4300" i="1"/>
  <c r="T4301" i="1"/>
  <c r="T4302" i="1"/>
  <c r="T4303" i="1"/>
  <c r="T4304" i="1"/>
  <c r="T4305" i="1"/>
  <c r="T4306" i="1"/>
  <c r="T4307" i="1"/>
  <c r="T4308" i="1"/>
  <c r="T4309" i="1"/>
  <c r="T4310" i="1"/>
  <c r="T4311" i="1"/>
  <c r="T4312" i="1"/>
  <c r="T4313" i="1"/>
  <c r="T4314" i="1"/>
  <c r="T4315" i="1"/>
  <c r="T4316" i="1"/>
  <c r="T4317" i="1"/>
  <c r="T4318" i="1"/>
  <c r="T4319" i="1"/>
  <c r="T4320" i="1"/>
  <c r="T4321" i="1"/>
  <c r="T4322" i="1"/>
  <c r="T4323" i="1"/>
  <c r="T4324" i="1"/>
  <c r="T4325" i="1"/>
  <c r="T4326" i="1"/>
  <c r="T4327" i="1"/>
  <c r="T4328" i="1"/>
  <c r="T4329" i="1"/>
  <c r="T4330" i="1"/>
  <c r="T4331" i="1"/>
  <c r="T4332" i="1"/>
  <c r="T4333" i="1"/>
  <c r="T4334" i="1"/>
  <c r="T4335" i="1"/>
  <c r="T4336" i="1"/>
  <c r="T4337" i="1"/>
  <c r="T4338" i="1"/>
  <c r="T4339" i="1"/>
  <c r="T4340" i="1"/>
  <c r="T4341" i="1"/>
  <c r="T4342" i="1"/>
  <c r="T4343" i="1"/>
  <c r="T4344" i="1"/>
  <c r="T4345" i="1"/>
  <c r="T4346" i="1"/>
  <c r="T4347" i="1"/>
  <c r="T4348" i="1"/>
  <c r="T4349" i="1"/>
  <c r="T4350" i="1"/>
  <c r="T4351" i="1"/>
  <c r="T4352" i="1"/>
  <c r="T4353" i="1"/>
  <c r="T4354" i="1"/>
  <c r="T4355" i="1"/>
  <c r="T4356" i="1"/>
  <c r="T4357" i="1"/>
  <c r="T4358" i="1"/>
  <c r="T4359" i="1"/>
  <c r="T4360" i="1"/>
  <c r="T4361" i="1"/>
  <c r="T4362" i="1"/>
  <c r="T4363" i="1"/>
  <c r="T4364" i="1"/>
  <c r="T4365" i="1"/>
  <c r="T4366" i="1"/>
  <c r="T4367" i="1"/>
  <c r="T4368" i="1"/>
  <c r="T4369" i="1"/>
  <c r="T4370" i="1"/>
  <c r="T4371" i="1"/>
  <c r="T4372" i="1"/>
  <c r="T4373" i="1"/>
  <c r="T4374" i="1"/>
  <c r="T4375" i="1"/>
  <c r="T4376" i="1"/>
  <c r="T4377" i="1"/>
  <c r="T4378" i="1"/>
  <c r="T4379" i="1"/>
  <c r="T4380" i="1"/>
  <c r="T4381" i="1"/>
  <c r="T4382" i="1"/>
  <c r="T4383" i="1"/>
  <c r="T4384" i="1"/>
  <c r="T4385" i="1"/>
  <c r="T4386" i="1"/>
  <c r="T4387" i="1"/>
  <c r="T4388" i="1"/>
  <c r="T4389" i="1"/>
  <c r="T4390" i="1"/>
  <c r="T4391" i="1"/>
  <c r="T4392" i="1"/>
  <c r="T4393" i="1"/>
  <c r="T4394" i="1"/>
  <c r="T4395" i="1"/>
  <c r="T4396" i="1"/>
  <c r="T4397" i="1"/>
  <c r="T4398" i="1"/>
  <c r="T4399" i="1"/>
  <c r="T4400" i="1"/>
  <c r="T4401" i="1"/>
  <c r="T4402" i="1"/>
  <c r="T4403" i="1"/>
  <c r="T4404" i="1"/>
  <c r="T4405" i="1"/>
  <c r="T4406" i="1"/>
  <c r="T4407" i="1"/>
  <c r="T4408" i="1"/>
  <c r="T4409" i="1"/>
  <c r="T4410" i="1"/>
  <c r="T4411" i="1"/>
  <c r="T4412" i="1"/>
  <c r="T4413" i="1"/>
  <c r="T4414" i="1"/>
  <c r="T4415" i="1"/>
  <c r="T4416" i="1"/>
  <c r="T4417" i="1"/>
  <c r="T4418" i="1"/>
  <c r="T4419" i="1"/>
  <c r="T4420" i="1"/>
  <c r="T4421" i="1"/>
  <c r="T4422" i="1"/>
  <c r="T4423" i="1"/>
  <c r="T4424" i="1"/>
  <c r="T4425" i="1"/>
  <c r="T4426" i="1"/>
  <c r="T4427" i="1"/>
  <c r="T4428" i="1"/>
  <c r="T4429" i="1"/>
  <c r="T4430" i="1"/>
  <c r="T4431" i="1"/>
  <c r="T4432" i="1"/>
  <c r="T4433" i="1"/>
  <c r="T4434" i="1"/>
  <c r="T4435" i="1"/>
  <c r="T4436" i="1"/>
  <c r="T4437" i="1"/>
  <c r="T4438" i="1"/>
  <c r="T4439" i="1"/>
  <c r="T4440" i="1"/>
  <c r="T4441" i="1"/>
  <c r="T4442" i="1"/>
  <c r="T4443" i="1"/>
  <c r="T4444" i="1"/>
  <c r="T4445" i="1"/>
  <c r="T4446" i="1"/>
  <c r="T4447" i="1"/>
  <c r="T4448" i="1"/>
  <c r="T4449" i="1"/>
  <c r="T4450" i="1"/>
  <c r="T4451" i="1"/>
  <c r="T4452" i="1"/>
  <c r="T4453" i="1"/>
  <c r="T4454" i="1"/>
  <c r="T4455" i="1"/>
  <c r="T4456" i="1"/>
  <c r="T4457" i="1"/>
  <c r="T4458" i="1"/>
  <c r="T4459" i="1"/>
  <c r="T4460" i="1"/>
  <c r="T4461" i="1"/>
  <c r="T4462" i="1"/>
  <c r="T4463" i="1"/>
  <c r="T4464" i="1"/>
  <c r="T4465" i="1"/>
  <c r="T4466" i="1"/>
  <c r="T4467" i="1"/>
  <c r="T4468" i="1"/>
  <c r="T4469" i="1"/>
  <c r="T4470" i="1"/>
  <c r="T4471" i="1"/>
  <c r="T4472" i="1"/>
  <c r="T4473" i="1"/>
  <c r="T4474" i="1"/>
  <c r="T4475" i="1"/>
  <c r="T4476" i="1"/>
  <c r="T4477" i="1"/>
  <c r="T4478" i="1"/>
  <c r="T4479" i="1"/>
  <c r="T4480" i="1"/>
  <c r="T4481" i="1"/>
  <c r="T4482" i="1"/>
  <c r="T4483" i="1"/>
  <c r="T4484" i="1"/>
  <c r="T4485" i="1"/>
  <c r="T4486" i="1"/>
  <c r="T4487" i="1"/>
  <c r="T4488" i="1"/>
  <c r="T4489" i="1"/>
  <c r="T4490" i="1"/>
  <c r="T4491" i="1"/>
  <c r="T4492" i="1"/>
  <c r="T4493" i="1"/>
  <c r="T4494" i="1"/>
  <c r="T4495" i="1"/>
  <c r="T4496" i="1"/>
  <c r="T4497" i="1"/>
  <c r="T4498" i="1"/>
  <c r="T4499" i="1"/>
  <c r="T4500" i="1"/>
  <c r="T4501" i="1"/>
  <c r="T4502" i="1"/>
  <c r="T4503" i="1"/>
  <c r="T4504" i="1"/>
  <c r="T4505" i="1"/>
  <c r="T4506" i="1"/>
  <c r="T4507" i="1"/>
  <c r="T4508" i="1"/>
  <c r="T4509" i="1"/>
  <c r="T4510" i="1"/>
  <c r="T4511" i="1"/>
  <c r="T4512" i="1"/>
  <c r="T4513" i="1"/>
  <c r="T4514" i="1"/>
  <c r="T4515" i="1"/>
  <c r="T4516" i="1"/>
  <c r="T4517" i="1"/>
  <c r="T4518" i="1"/>
  <c r="T4519" i="1"/>
  <c r="T4520" i="1"/>
  <c r="T4521" i="1"/>
  <c r="T4522" i="1"/>
  <c r="T4523" i="1"/>
  <c r="T4524" i="1"/>
  <c r="T4525" i="1"/>
  <c r="T4526" i="1"/>
  <c r="T4527" i="1"/>
  <c r="T4528" i="1"/>
  <c r="T4529" i="1"/>
  <c r="T4530" i="1"/>
  <c r="T4531" i="1"/>
  <c r="T4532" i="1"/>
  <c r="T4533" i="1"/>
  <c r="T4534" i="1"/>
  <c r="T4535" i="1"/>
  <c r="T4536" i="1"/>
  <c r="T4537" i="1"/>
  <c r="T4538" i="1"/>
  <c r="T4539" i="1"/>
  <c r="T4540" i="1"/>
  <c r="T4541" i="1"/>
  <c r="T4542" i="1"/>
  <c r="T4543" i="1"/>
  <c r="T4544" i="1"/>
  <c r="T4545" i="1"/>
  <c r="T4546" i="1"/>
  <c r="T4547" i="1"/>
  <c r="T4548" i="1"/>
  <c r="T4549" i="1"/>
  <c r="T4550" i="1"/>
  <c r="T4551" i="1"/>
  <c r="T4552" i="1"/>
  <c r="T4553" i="1"/>
  <c r="T4554" i="1"/>
  <c r="T4555" i="1"/>
  <c r="T4556" i="1"/>
  <c r="T4557" i="1"/>
  <c r="T4558" i="1"/>
  <c r="T4559" i="1"/>
  <c r="T4560" i="1"/>
  <c r="T4561" i="1"/>
  <c r="T4562" i="1"/>
  <c r="T4563" i="1"/>
  <c r="T4564" i="1"/>
  <c r="T4565" i="1"/>
  <c r="T4566" i="1"/>
  <c r="T4567" i="1"/>
  <c r="T4568" i="1"/>
  <c r="T4569" i="1"/>
  <c r="T4570" i="1"/>
  <c r="T4571" i="1"/>
  <c r="T4572" i="1"/>
  <c r="T4573" i="1"/>
  <c r="T4574" i="1"/>
  <c r="T4575" i="1"/>
  <c r="T4576" i="1"/>
  <c r="T4577" i="1"/>
  <c r="T4578" i="1"/>
  <c r="T4579" i="1"/>
  <c r="T4580" i="1"/>
  <c r="T4581" i="1"/>
  <c r="T4582" i="1"/>
  <c r="T4583" i="1"/>
  <c r="T4584" i="1"/>
  <c r="T4585" i="1"/>
  <c r="T4586" i="1"/>
  <c r="T4587" i="1"/>
  <c r="T4588" i="1"/>
  <c r="T4589" i="1"/>
  <c r="T4590" i="1"/>
  <c r="T4591" i="1"/>
  <c r="T4592" i="1"/>
  <c r="T4593" i="1"/>
  <c r="T4594" i="1"/>
  <c r="T4595" i="1"/>
  <c r="T4596" i="1"/>
  <c r="T4597" i="1"/>
  <c r="T4598" i="1"/>
  <c r="T4599" i="1"/>
  <c r="T4600" i="1"/>
  <c r="T4601" i="1"/>
  <c r="T4602" i="1"/>
  <c r="T4603" i="1"/>
  <c r="T4604" i="1"/>
  <c r="T4605" i="1"/>
  <c r="T4606" i="1"/>
  <c r="T4607" i="1"/>
  <c r="T4608" i="1"/>
  <c r="T4609" i="1"/>
  <c r="T4610" i="1"/>
  <c r="T4611" i="1"/>
  <c r="T4612" i="1"/>
  <c r="T4613" i="1"/>
  <c r="T4614" i="1"/>
  <c r="T4615" i="1"/>
  <c r="T4616" i="1"/>
  <c r="T4617" i="1"/>
  <c r="T4618" i="1"/>
  <c r="T4619" i="1"/>
  <c r="T4620" i="1"/>
  <c r="T4621" i="1"/>
  <c r="T4622" i="1"/>
  <c r="T4623" i="1"/>
  <c r="T4624" i="1"/>
  <c r="T4625" i="1"/>
  <c r="T4626" i="1"/>
  <c r="T4627" i="1"/>
  <c r="T4628" i="1"/>
  <c r="T4629" i="1"/>
  <c r="T4630" i="1"/>
  <c r="T4631" i="1"/>
  <c r="T4632" i="1"/>
  <c r="T4633" i="1"/>
  <c r="T4634" i="1"/>
  <c r="T4635" i="1"/>
  <c r="T4636" i="1"/>
  <c r="T4637" i="1"/>
  <c r="T4638" i="1"/>
  <c r="T4639" i="1"/>
  <c r="T4640" i="1"/>
  <c r="T4641" i="1"/>
  <c r="T4642" i="1"/>
  <c r="T4643" i="1"/>
  <c r="T4644" i="1"/>
  <c r="T4645" i="1"/>
  <c r="T4646" i="1"/>
  <c r="T4647" i="1"/>
  <c r="T4648" i="1"/>
  <c r="T4649" i="1"/>
  <c r="T4650" i="1"/>
  <c r="T4651" i="1"/>
  <c r="T4652" i="1"/>
  <c r="T4653" i="1"/>
  <c r="T4654" i="1"/>
  <c r="T4655" i="1"/>
  <c r="T4656" i="1"/>
  <c r="T4657" i="1"/>
  <c r="T4658" i="1"/>
  <c r="T4659" i="1"/>
  <c r="T4660" i="1"/>
  <c r="T4661" i="1"/>
  <c r="T4662" i="1"/>
  <c r="T4663" i="1"/>
  <c r="T4664" i="1"/>
  <c r="T4665" i="1"/>
  <c r="T4666" i="1"/>
  <c r="T4667" i="1"/>
  <c r="T4668" i="1"/>
  <c r="T4669" i="1"/>
  <c r="T4670" i="1"/>
  <c r="T4671" i="1"/>
  <c r="T4672" i="1"/>
  <c r="T4673" i="1"/>
  <c r="T4674" i="1"/>
  <c r="T4675" i="1"/>
  <c r="T4676" i="1"/>
  <c r="T4677" i="1"/>
  <c r="T4678" i="1"/>
  <c r="T4679" i="1"/>
  <c r="T4680" i="1"/>
  <c r="T4681" i="1"/>
  <c r="T4682" i="1"/>
  <c r="T4683" i="1"/>
  <c r="T4684" i="1"/>
  <c r="T4685" i="1"/>
  <c r="T4686" i="1"/>
  <c r="T4687" i="1"/>
  <c r="T4688" i="1"/>
  <c r="T4689" i="1"/>
  <c r="T4690" i="1"/>
  <c r="T4691" i="1"/>
  <c r="T4692" i="1"/>
  <c r="T4693" i="1"/>
  <c r="T4694" i="1"/>
  <c r="T4695" i="1"/>
  <c r="T4696" i="1"/>
  <c r="T4697" i="1"/>
  <c r="T4698" i="1"/>
  <c r="T4699" i="1"/>
  <c r="T4700" i="1"/>
  <c r="T4701" i="1"/>
  <c r="T4702" i="1"/>
  <c r="T4703" i="1"/>
  <c r="T4704" i="1"/>
  <c r="T4705" i="1"/>
  <c r="T4706" i="1"/>
  <c r="T4707" i="1"/>
  <c r="T4708" i="1"/>
  <c r="T4709" i="1"/>
  <c r="T4710" i="1"/>
  <c r="T4711" i="1"/>
  <c r="T4712" i="1"/>
  <c r="T4713" i="1"/>
  <c r="T4714" i="1"/>
  <c r="T4715" i="1"/>
  <c r="T4716" i="1"/>
  <c r="T4717" i="1"/>
  <c r="T4718" i="1"/>
  <c r="T4719" i="1"/>
  <c r="T4720" i="1"/>
  <c r="T4721" i="1"/>
  <c r="T4722" i="1"/>
  <c r="T4723" i="1"/>
  <c r="T4724" i="1"/>
  <c r="T4725" i="1"/>
  <c r="T4726" i="1"/>
  <c r="T4727" i="1"/>
  <c r="T4728" i="1"/>
  <c r="T4729" i="1"/>
  <c r="T4730" i="1"/>
  <c r="T4731" i="1"/>
  <c r="T4732" i="1"/>
  <c r="T4733" i="1"/>
  <c r="T4734" i="1"/>
  <c r="T4735" i="1"/>
  <c r="T4736" i="1"/>
  <c r="T4737" i="1"/>
  <c r="T4738" i="1"/>
  <c r="T4739" i="1"/>
  <c r="T4740" i="1"/>
  <c r="T4741" i="1"/>
  <c r="T4742" i="1"/>
  <c r="T4743" i="1"/>
  <c r="T4744" i="1"/>
  <c r="T4745" i="1"/>
  <c r="T4746" i="1"/>
  <c r="T4747" i="1"/>
  <c r="T4748" i="1"/>
  <c r="T4749" i="1"/>
  <c r="T4750" i="1"/>
  <c r="T4751" i="1"/>
  <c r="T4752" i="1"/>
  <c r="T4753" i="1"/>
  <c r="T4754" i="1"/>
  <c r="T4755" i="1"/>
  <c r="T4756" i="1"/>
  <c r="T4757" i="1"/>
  <c r="T4758" i="1"/>
  <c r="T4759" i="1"/>
  <c r="T4760" i="1"/>
  <c r="T4761" i="1"/>
  <c r="T4762" i="1"/>
  <c r="T4763" i="1"/>
  <c r="T4764" i="1"/>
  <c r="T4765" i="1"/>
  <c r="T4766" i="1"/>
  <c r="T4767" i="1"/>
  <c r="T4768" i="1"/>
  <c r="T4769" i="1"/>
  <c r="T4770" i="1"/>
  <c r="T4771" i="1"/>
  <c r="T4772" i="1"/>
  <c r="T4773" i="1"/>
  <c r="T4774" i="1"/>
  <c r="T4775" i="1"/>
  <c r="T4776" i="1"/>
  <c r="T4777" i="1"/>
  <c r="T4778" i="1"/>
  <c r="T4779" i="1"/>
  <c r="T4780" i="1"/>
  <c r="T4781" i="1"/>
  <c r="T4782" i="1"/>
  <c r="T4783" i="1"/>
  <c r="T4784" i="1"/>
  <c r="T4785" i="1"/>
  <c r="T4786" i="1"/>
  <c r="T4787" i="1"/>
  <c r="T4788" i="1"/>
  <c r="T4789" i="1"/>
  <c r="T4790" i="1"/>
  <c r="T4791" i="1"/>
  <c r="T4792" i="1"/>
  <c r="T4793" i="1"/>
  <c r="T4794" i="1"/>
  <c r="T4795" i="1"/>
  <c r="T4796" i="1"/>
  <c r="T4797" i="1"/>
  <c r="T4798" i="1"/>
  <c r="T4799" i="1"/>
  <c r="T4800" i="1"/>
  <c r="T4801" i="1"/>
  <c r="T4802" i="1"/>
  <c r="T4803" i="1"/>
  <c r="T4804" i="1"/>
  <c r="T4805" i="1"/>
  <c r="T4806" i="1"/>
  <c r="T4807" i="1"/>
  <c r="T4808" i="1"/>
  <c r="T4809" i="1"/>
  <c r="T4810" i="1"/>
  <c r="T4811" i="1"/>
  <c r="T4812" i="1"/>
  <c r="T4813" i="1"/>
  <c r="T4814" i="1"/>
  <c r="T4815" i="1"/>
  <c r="T4816" i="1"/>
  <c r="T4817" i="1"/>
  <c r="T4818" i="1"/>
  <c r="T4819" i="1"/>
  <c r="T4820" i="1"/>
  <c r="T4821" i="1"/>
  <c r="T4822" i="1"/>
  <c r="T4823" i="1"/>
  <c r="T4824" i="1"/>
  <c r="T4825" i="1"/>
  <c r="T4826" i="1"/>
  <c r="T4827" i="1"/>
  <c r="T4828" i="1"/>
  <c r="T4829" i="1"/>
  <c r="T4830" i="1"/>
  <c r="T4831" i="1"/>
  <c r="T4832" i="1"/>
  <c r="T4833" i="1"/>
  <c r="T4834" i="1"/>
  <c r="T4835" i="1"/>
  <c r="T4836" i="1"/>
  <c r="T4837" i="1"/>
  <c r="T4838" i="1"/>
  <c r="T4839" i="1"/>
  <c r="T4840" i="1"/>
  <c r="T4841" i="1"/>
  <c r="T4842" i="1"/>
  <c r="T4843" i="1"/>
  <c r="T4844" i="1"/>
  <c r="T4845" i="1"/>
  <c r="T4846" i="1"/>
  <c r="T4847" i="1"/>
  <c r="T4848" i="1"/>
  <c r="T4849" i="1"/>
  <c r="T4850" i="1"/>
  <c r="T4851" i="1"/>
  <c r="T4852" i="1"/>
  <c r="T4853" i="1"/>
  <c r="T4854" i="1"/>
  <c r="T4855" i="1"/>
  <c r="T4856" i="1"/>
  <c r="T4857" i="1"/>
  <c r="T4858" i="1"/>
  <c r="T4859" i="1"/>
  <c r="T4860" i="1"/>
  <c r="T4861" i="1"/>
  <c r="T4862" i="1"/>
  <c r="T4863" i="1"/>
  <c r="T4864" i="1"/>
  <c r="T4865" i="1"/>
  <c r="T4866" i="1"/>
  <c r="T4867" i="1"/>
  <c r="T4868" i="1"/>
  <c r="T4869" i="1"/>
  <c r="T4870" i="1"/>
  <c r="T4871" i="1"/>
  <c r="T4872" i="1"/>
  <c r="T4873" i="1"/>
  <c r="T4874" i="1"/>
  <c r="T4875" i="1"/>
  <c r="T4876" i="1"/>
  <c r="T4877" i="1"/>
  <c r="T4878" i="1"/>
  <c r="T4879" i="1"/>
  <c r="T4880" i="1"/>
  <c r="T4881" i="1"/>
  <c r="T4882" i="1"/>
  <c r="T4883" i="1"/>
  <c r="T4884" i="1"/>
  <c r="T4885" i="1"/>
  <c r="T4886" i="1"/>
  <c r="T4887" i="1"/>
  <c r="T4888" i="1"/>
  <c r="T4889" i="1"/>
  <c r="T4890" i="1"/>
  <c r="T4891" i="1"/>
  <c r="T4892" i="1"/>
  <c r="T4893" i="1"/>
  <c r="T4894" i="1"/>
  <c r="T4895" i="1"/>
  <c r="T4896" i="1"/>
  <c r="T4897" i="1"/>
  <c r="T4898" i="1"/>
  <c r="T4899" i="1"/>
  <c r="T4900" i="1"/>
  <c r="T4901" i="1"/>
  <c r="T4902" i="1"/>
  <c r="T4903" i="1"/>
  <c r="T4904" i="1"/>
  <c r="T4905" i="1"/>
  <c r="T4906" i="1"/>
  <c r="T4907" i="1"/>
  <c r="T4908" i="1"/>
  <c r="T4909" i="1"/>
  <c r="T4910" i="1"/>
  <c r="T4911" i="1"/>
  <c r="T4912" i="1"/>
  <c r="T4913" i="1"/>
  <c r="T4914" i="1"/>
  <c r="T4915" i="1"/>
  <c r="T4916" i="1"/>
  <c r="T4917" i="1"/>
  <c r="T4918" i="1"/>
  <c r="T4919" i="1"/>
  <c r="T4920" i="1"/>
  <c r="T4921" i="1"/>
  <c r="T4922" i="1"/>
  <c r="T4923" i="1"/>
  <c r="T4924" i="1"/>
  <c r="T4925" i="1"/>
  <c r="T4926" i="1"/>
  <c r="T4927" i="1"/>
  <c r="T4928" i="1"/>
  <c r="T4929" i="1"/>
  <c r="T4930" i="1"/>
  <c r="T4931" i="1"/>
  <c r="T4932" i="1"/>
  <c r="T4933" i="1"/>
  <c r="T4934" i="1"/>
  <c r="T4935" i="1"/>
  <c r="T4936" i="1"/>
  <c r="T4937" i="1"/>
  <c r="T4938" i="1"/>
  <c r="T4939" i="1"/>
  <c r="T4940" i="1"/>
  <c r="T4941" i="1"/>
  <c r="T4942" i="1"/>
  <c r="T4943" i="1"/>
  <c r="T4944" i="1"/>
  <c r="T4945" i="1"/>
  <c r="T4946" i="1"/>
  <c r="T4947" i="1"/>
  <c r="T4948" i="1"/>
  <c r="T4949" i="1"/>
  <c r="T4950" i="1"/>
  <c r="T4951" i="1"/>
  <c r="T4952" i="1"/>
  <c r="T4953" i="1"/>
  <c r="T4954" i="1"/>
  <c r="T4955" i="1"/>
  <c r="T4956" i="1"/>
  <c r="T4957" i="1"/>
  <c r="T4958" i="1"/>
  <c r="T4959" i="1"/>
  <c r="T4960" i="1"/>
  <c r="T4961" i="1"/>
  <c r="T4962" i="1"/>
  <c r="T4963" i="1"/>
  <c r="T4964" i="1"/>
  <c r="T4965" i="1"/>
  <c r="T4966" i="1"/>
  <c r="T4967" i="1"/>
  <c r="T4968" i="1"/>
  <c r="T4969" i="1"/>
  <c r="T4970" i="1"/>
  <c r="T4971" i="1"/>
  <c r="T4972" i="1"/>
  <c r="T4973" i="1"/>
  <c r="T4974" i="1"/>
  <c r="T4975" i="1"/>
  <c r="T4976" i="1"/>
  <c r="T4977" i="1"/>
  <c r="T4978" i="1"/>
  <c r="T4979" i="1"/>
  <c r="T4980" i="1"/>
  <c r="T4981" i="1"/>
  <c r="T4982" i="1"/>
  <c r="T4983" i="1"/>
  <c r="T4984" i="1"/>
  <c r="T4985" i="1"/>
  <c r="T4986" i="1"/>
  <c r="T4987" i="1"/>
  <c r="T4988" i="1"/>
  <c r="T4989" i="1"/>
  <c r="T4990" i="1"/>
  <c r="T4991" i="1"/>
  <c r="T4992" i="1"/>
  <c r="T4993" i="1"/>
  <c r="T4994" i="1"/>
  <c r="T4995" i="1"/>
  <c r="T4996" i="1"/>
  <c r="T4997" i="1"/>
  <c r="T4998" i="1"/>
  <c r="T4999" i="1"/>
  <c r="T5000" i="1"/>
  <c r="T2" i="1"/>
  <c r="K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212" i="6"/>
  <c r="K213" i="6"/>
  <c r="K214" i="6"/>
  <c r="K215" i="6"/>
  <c r="K216" i="6"/>
  <c r="K217" i="6"/>
  <c r="K218" i="6"/>
  <c r="K219" i="6"/>
  <c r="K220" i="6"/>
  <c r="K221" i="6"/>
  <c r="K222" i="6"/>
  <c r="K223" i="6"/>
  <c r="K224" i="6"/>
  <c r="K225" i="6"/>
  <c r="K226" i="6"/>
  <c r="K227" i="6"/>
  <c r="K228" i="6"/>
  <c r="K229" i="6"/>
  <c r="K230" i="6"/>
  <c r="K231" i="6"/>
  <c r="K232" i="6"/>
  <c r="K233" i="6"/>
  <c r="K234" i="6"/>
  <c r="K235" i="6"/>
  <c r="K236" i="6"/>
  <c r="K237" i="6"/>
  <c r="K238" i="6"/>
  <c r="K239" i="6"/>
  <c r="K240" i="6"/>
  <c r="K241" i="6"/>
  <c r="K242" i="6"/>
  <c r="K243" i="6"/>
  <c r="K244" i="6"/>
  <c r="K245" i="6"/>
  <c r="K246" i="6"/>
  <c r="K247" i="6"/>
  <c r="K248" i="6"/>
  <c r="K249" i="6"/>
  <c r="K250" i="6"/>
  <c r="K251" i="6"/>
  <c r="K252" i="6"/>
  <c r="K253" i="6"/>
  <c r="K254" i="6"/>
  <c r="K255" i="6"/>
  <c r="K256" i="6"/>
  <c r="K257" i="6"/>
  <c r="K258" i="6"/>
  <c r="K259" i="6"/>
  <c r="K260" i="6"/>
  <c r="K261" i="6"/>
  <c r="K262" i="6"/>
  <c r="K263" i="6"/>
  <c r="K264" i="6"/>
  <c r="K265" i="6"/>
  <c r="K266" i="6"/>
  <c r="K267" i="6"/>
  <c r="K268" i="6"/>
  <c r="K269" i="6"/>
  <c r="K270" i="6"/>
  <c r="K271" i="6"/>
  <c r="K272" i="6"/>
  <c r="K273" i="6"/>
  <c r="K274" i="6"/>
  <c r="K275" i="6"/>
  <c r="K276" i="6"/>
  <c r="K277" i="6"/>
  <c r="K278" i="6"/>
  <c r="K279" i="6"/>
  <c r="K280" i="6"/>
  <c r="K281" i="6"/>
  <c r="K282" i="6"/>
  <c r="K283" i="6"/>
  <c r="K284" i="6"/>
  <c r="K285" i="6"/>
  <c r="K286" i="6"/>
  <c r="K287" i="6"/>
  <c r="K288" i="6"/>
  <c r="K289" i="6"/>
  <c r="K290" i="6"/>
  <c r="K291" i="6"/>
  <c r="K292" i="6"/>
  <c r="K293" i="6"/>
  <c r="K294" i="6"/>
  <c r="K295" i="6"/>
  <c r="K296" i="6"/>
  <c r="K297" i="6"/>
  <c r="K298" i="6"/>
  <c r="K299" i="6"/>
  <c r="K300" i="6"/>
  <c r="K301" i="6"/>
  <c r="K302" i="6"/>
  <c r="K303" i="6"/>
  <c r="K304" i="6"/>
  <c r="K305" i="6"/>
  <c r="K306" i="6"/>
  <c r="K307" i="6"/>
  <c r="K308" i="6"/>
  <c r="K309" i="6"/>
  <c r="K310" i="6"/>
  <c r="K311" i="6"/>
  <c r="K312" i="6"/>
  <c r="K313" i="6"/>
  <c r="K314" i="6"/>
  <c r="K315" i="6"/>
  <c r="K316" i="6"/>
  <c r="K317" i="6"/>
  <c r="K318" i="6"/>
  <c r="K319" i="6"/>
  <c r="K320" i="6"/>
  <c r="K321" i="6"/>
  <c r="K322" i="6"/>
  <c r="K323" i="6"/>
  <c r="K324" i="6"/>
  <c r="K325" i="6"/>
  <c r="K326" i="6"/>
  <c r="K327" i="6"/>
  <c r="K328" i="6"/>
  <c r="K329" i="6"/>
  <c r="K330" i="6"/>
  <c r="K331" i="6"/>
  <c r="K332" i="6"/>
  <c r="K333" i="6"/>
  <c r="K334" i="6"/>
  <c r="K335" i="6"/>
  <c r="K336" i="6"/>
  <c r="K337" i="6"/>
  <c r="K338" i="6"/>
  <c r="K339" i="6"/>
  <c r="K340" i="6"/>
  <c r="K341" i="6"/>
  <c r="K342" i="6"/>
  <c r="K343" i="6"/>
  <c r="K344" i="6"/>
  <c r="K345" i="6"/>
  <c r="K346" i="6"/>
  <c r="K347" i="6"/>
  <c r="K348" i="6"/>
  <c r="K349" i="6"/>
  <c r="K350" i="6"/>
  <c r="K351" i="6"/>
  <c r="K352" i="6"/>
  <c r="K353" i="6"/>
  <c r="K354" i="6"/>
  <c r="K355" i="6"/>
  <c r="K356" i="6"/>
  <c r="K357" i="6"/>
  <c r="K358" i="6"/>
  <c r="K359" i="6"/>
  <c r="K360" i="6"/>
  <c r="K361" i="6"/>
  <c r="K362" i="6"/>
  <c r="K363" i="6"/>
  <c r="K364" i="6"/>
  <c r="K365" i="6"/>
  <c r="K366" i="6"/>
  <c r="K367" i="6"/>
  <c r="K368" i="6"/>
  <c r="K369" i="6"/>
  <c r="K370" i="6"/>
  <c r="K371" i="6"/>
  <c r="K372" i="6"/>
  <c r="K373" i="6"/>
  <c r="K374" i="6"/>
  <c r="K375" i="6"/>
  <c r="K376" i="6"/>
  <c r="K377" i="6"/>
  <c r="K378" i="6"/>
  <c r="K379" i="6"/>
  <c r="K380" i="6"/>
  <c r="K381" i="6"/>
  <c r="K382" i="6"/>
  <c r="K383" i="6"/>
  <c r="K384" i="6"/>
  <c r="K385" i="6"/>
  <c r="K386" i="6"/>
  <c r="K387" i="6"/>
  <c r="K388" i="6"/>
  <c r="K389" i="6"/>
  <c r="K390" i="6"/>
  <c r="K391" i="6"/>
  <c r="K392" i="6"/>
  <c r="K393" i="6"/>
  <c r="K394" i="6"/>
  <c r="K395" i="6"/>
  <c r="K396" i="6"/>
  <c r="K397" i="6"/>
  <c r="K398" i="6"/>
  <c r="K399" i="6"/>
  <c r="K400" i="6"/>
  <c r="K401" i="6"/>
  <c r="K402" i="6"/>
  <c r="K403" i="6"/>
  <c r="K404" i="6"/>
  <c r="K405" i="6"/>
  <c r="K406" i="6"/>
  <c r="K407" i="6"/>
  <c r="K408" i="6"/>
  <c r="K409" i="6"/>
  <c r="K410" i="6"/>
  <c r="K411" i="6"/>
  <c r="K412" i="6"/>
  <c r="K413" i="6"/>
  <c r="K414" i="6"/>
  <c r="K415" i="6"/>
  <c r="K416" i="6"/>
  <c r="K417" i="6"/>
  <c r="K418" i="6"/>
  <c r="K419" i="6"/>
  <c r="K420" i="6"/>
  <c r="K421" i="6"/>
  <c r="K422" i="6"/>
  <c r="K423" i="6"/>
  <c r="K424" i="6"/>
  <c r="K425" i="6"/>
  <c r="K426" i="6"/>
  <c r="K427" i="6"/>
  <c r="K428" i="6"/>
  <c r="K429" i="6"/>
  <c r="K430" i="6"/>
  <c r="K431" i="6"/>
  <c r="K432" i="6"/>
  <c r="K433" i="6"/>
  <c r="K434" i="6"/>
  <c r="K435" i="6"/>
  <c r="K436" i="6"/>
  <c r="K437" i="6"/>
  <c r="K438" i="6"/>
  <c r="K439" i="6"/>
  <c r="K440" i="6"/>
  <c r="K441" i="6"/>
  <c r="K442" i="6"/>
  <c r="K443" i="6"/>
  <c r="K444" i="6"/>
  <c r="K445" i="6"/>
  <c r="K446" i="6"/>
  <c r="K447" i="6"/>
  <c r="K448" i="6"/>
  <c r="K449" i="6"/>
  <c r="K450" i="6"/>
  <c r="K451" i="6"/>
  <c r="K452" i="6"/>
  <c r="K453" i="6"/>
  <c r="K454" i="6"/>
  <c r="K455" i="6"/>
  <c r="K456" i="6"/>
  <c r="K457" i="6"/>
  <c r="K458" i="6"/>
  <c r="K459" i="6"/>
  <c r="K460" i="6"/>
  <c r="K461" i="6"/>
  <c r="K462" i="6"/>
  <c r="K463" i="6"/>
  <c r="K464" i="6"/>
  <c r="K465" i="6"/>
  <c r="K466" i="6"/>
  <c r="K467" i="6"/>
  <c r="K468" i="6"/>
  <c r="K469" i="6"/>
  <c r="K470" i="6"/>
  <c r="K471" i="6"/>
  <c r="K472" i="6"/>
  <c r="K473" i="6"/>
  <c r="K474" i="6"/>
  <c r="K475" i="6"/>
  <c r="K476" i="6"/>
  <c r="K477" i="6"/>
  <c r="K478" i="6"/>
  <c r="K479" i="6"/>
  <c r="K480" i="6"/>
  <c r="K481" i="6"/>
  <c r="K482" i="6"/>
  <c r="K483" i="6"/>
  <c r="K484" i="6"/>
  <c r="K485" i="6"/>
  <c r="K486" i="6"/>
  <c r="K487" i="6"/>
  <c r="K488" i="6"/>
  <c r="K489" i="6"/>
  <c r="K490" i="6"/>
  <c r="K491" i="6"/>
  <c r="K492" i="6"/>
  <c r="K493" i="6"/>
  <c r="K494" i="6"/>
  <c r="K495" i="6"/>
  <c r="K496" i="6"/>
  <c r="K497" i="6"/>
  <c r="K498" i="6"/>
  <c r="K499" i="6"/>
  <c r="K500"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I229" i="6"/>
  <c r="I230" i="6"/>
  <c r="I231" i="6"/>
  <c r="I232" i="6"/>
  <c r="I233" i="6"/>
  <c r="I234" i="6"/>
  <c r="I235" i="6"/>
  <c r="I236" i="6"/>
  <c r="I237" i="6"/>
  <c r="I238" i="6"/>
  <c r="I239" i="6"/>
  <c r="I240" i="6"/>
  <c r="I241" i="6"/>
  <c r="I242" i="6"/>
  <c r="I243" i="6"/>
  <c r="I244" i="6"/>
  <c r="I245" i="6"/>
  <c r="I246" i="6"/>
  <c r="I247" i="6"/>
  <c r="I248" i="6"/>
  <c r="I249" i="6"/>
  <c r="I250" i="6"/>
  <c r="I251" i="6"/>
  <c r="I252" i="6"/>
  <c r="I253" i="6"/>
  <c r="I254" i="6"/>
  <c r="I255" i="6"/>
  <c r="I256" i="6"/>
  <c r="I257" i="6"/>
  <c r="I258" i="6"/>
  <c r="I259" i="6"/>
  <c r="I260" i="6"/>
  <c r="I261" i="6"/>
  <c r="I262" i="6"/>
  <c r="I263" i="6"/>
  <c r="I264" i="6"/>
  <c r="I265" i="6"/>
  <c r="I266" i="6"/>
  <c r="I267" i="6"/>
  <c r="I268" i="6"/>
  <c r="I269" i="6"/>
  <c r="I270" i="6"/>
  <c r="I271" i="6"/>
  <c r="I272" i="6"/>
  <c r="I273" i="6"/>
  <c r="I274" i="6"/>
  <c r="I275" i="6"/>
  <c r="I276" i="6"/>
  <c r="I277" i="6"/>
  <c r="I278" i="6"/>
  <c r="I279" i="6"/>
  <c r="I280" i="6"/>
  <c r="I281" i="6"/>
  <c r="I282" i="6"/>
  <c r="I283" i="6"/>
  <c r="I284" i="6"/>
  <c r="I285" i="6"/>
  <c r="I286" i="6"/>
  <c r="I287" i="6"/>
  <c r="I288" i="6"/>
  <c r="I289" i="6"/>
  <c r="I290" i="6"/>
  <c r="I291" i="6"/>
  <c r="I292" i="6"/>
  <c r="I293" i="6"/>
  <c r="I294" i="6"/>
  <c r="I295" i="6"/>
  <c r="I296" i="6"/>
  <c r="I297" i="6"/>
  <c r="I298" i="6"/>
  <c r="I299" i="6"/>
  <c r="I300" i="6"/>
  <c r="I301" i="6"/>
  <c r="I302" i="6"/>
  <c r="I303" i="6"/>
  <c r="I304" i="6"/>
  <c r="I305" i="6"/>
  <c r="I306" i="6"/>
  <c r="I307" i="6"/>
  <c r="I308" i="6"/>
  <c r="I309" i="6"/>
  <c r="I310" i="6"/>
  <c r="I311" i="6"/>
  <c r="I312" i="6"/>
  <c r="I313" i="6"/>
  <c r="I314" i="6"/>
  <c r="I315" i="6"/>
  <c r="I316" i="6"/>
  <c r="I317" i="6"/>
  <c r="I318" i="6"/>
  <c r="I319" i="6"/>
  <c r="I320" i="6"/>
  <c r="I321" i="6"/>
  <c r="I322" i="6"/>
  <c r="I323" i="6"/>
  <c r="I324" i="6"/>
  <c r="I325" i="6"/>
  <c r="I326" i="6"/>
  <c r="I327" i="6"/>
  <c r="I328" i="6"/>
  <c r="I329" i="6"/>
  <c r="I330" i="6"/>
  <c r="I331" i="6"/>
  <c r="I332" i="6"/>
  <c r="I333" i="6"/>
  <c r="I334" i="6"/>
  <c r="I335" i="6"/>
  <c r="I336" i="6"/>
  <c r="I337" i="6"/>
  <c r="I338" i="6"/>
  <c r="I339" i="6"/>
  <c r="I340" i="6"/>
  <c r="I341" i="6"/>
  <c r="I342" i="6"/>
  <c r="I343" i="6"/>
  <c r="I344" i="6"/>
  <c r="I345" i="6"/>
  <c r="I346" i="6"/>
  <c r="I347" i="6"/>
  <c r="I348" i="6"/>
  <c r="I349" i="6"/>
  <c r="I350" i="6"/>
  <c r="I351" i="6"/>
  <c r="I352" i="6"/>
  <c r="I353" i="6"/>
  <c r="I354" i="6"/>
  <c r="I355" i="6"/>
  <c r="I356" i="6"/>
  <c r="I357" i="6"/>
  <c r="I358" i="6"/>
  <c r="I359" i="6"/>
  <c r="I360" i="6"/>
  <c r="I361" i="6"/>
  <c r="I362" i="6"/>
  <c r="I363" i="6"/>
  <c r="I364" i="6"/>
  <c r="I365" i="6"/>
  <c r="I366" i="6"/>
  <c r="I367" i="6"/>
  <c r="I368" i="6"/>
  <c r="I369" i="6"/>
  <c r="I370" i="6"/>
  <c r="I371" i="6"/>
  <c r="I372" i="6"/>
  <c r="I373" i="6"/>
  <c r="I374" i="6"/>
  <c r="I375" i="6"/>
  <c r="I376" i="6"/>
  <c r="I377" i="6"/>
  <c r="I378" i="6"/>
  <c r="I379" i="6"/>
  <c r="I380" i="6"/>
  <c r="I381" i="6"/>
  <c r="I382" i="6"/>
  <c r="I383" i="6"/>
  <c r="I384" i="6"/>
  <c r="I385" i="6"/>
  <c r="I386" i="6"/>
  <c r="I387" i="6"/>
  <c r="I388" i="6"/>
  <c r="I389" i="6"/>
  <c r="I390" i="6"/>
  <c r="I391" i="6"/>
  <c r="I392" i="6"/>
  <c r="I393" i="6"/>
  <c r="I394" i="6"/>
  <c r="I395" i="6"/>
  <c r="I396" i="6"/>
  <c r="I397" i="6"/>
  <c r="I398" i="6"/>
  <c r="I399" i="6"/>
  <c r="I400" i="6"/>
  <c r="I401" i="6"/>
  <c r="I402" i="6"/>
  <c r="I403" i="6"/>
  <c r="I404" i="6"/>
  <c r="I405" i="6"/>
  <c r="I406" i="6"/>
  <c r="I407" i="6"/>
  <c r="I408" i="6"/>
  <c r="I409" i="6"/>
  <c r="I410" i="6"/>
  <c r="I411" i="6"/>
  <c r="I412" i="6"/>
  <c r="I413" i="6"/>
  <c r="I414" i="6"/>
  <c r="I415" i="6"/>
  <c r="I416" i="6"/>
  <c r="I417" i="6"/>
  <c r="I418" i="6"/>
  <c r="I419" i="6"/>
  <c r="I420" i="6"/>
  <c r="I421" i="6"/>
  <c r="I422" i="6"/>
  <c r="I423" i="6"/>
  <c r="I424" i="6"/>
  <c r="I425" i="6"/>
  <c r="I426" i="6"/>
  <c r="I427" i="6"/>
  <c r="I428" i="6"/>
  <c r="I429" i="6"/>
  <c r="I430" i="6"/>
  <c r="I431" i="6"/>
  <c r="I432" i="6"/>
  <c r="I433" i="6"/>
  <c r="I434" i="6"/>
  <c r="I435" i="6"/>
  <c r="I436" i="6"/>
  <c r="I437" i="6"/>
  <c r="I438" i="6"/>
  <c r="I439" i="6"/>
  <c r="I440" i="6"/>
  <c r="I441" i="6"/>
  <c r="I442" i="6"/>
  <c r="I443" i="6"/>
  <c r="I444" i="6"/>
  <c r="I445" i="6"/>
  <c r="I446" i="6"/>
  <c r="I447" i="6"/>
  <c r="I448" i="6"/>
  <c r="I449" i="6"/>
  <c r="I450" i="6"/>
  <c r="I451" i="6"/>
  <c r="I452" i="6"/>
  <c r="I453" i="6"/>
  <c r="I454" i="6"/>
  <c r="I455" i="6"/>
  <c r="I456" i="6"/>
  <c r="I457" i="6"/>
  <c r="I458" i="6"/>
  <c r="I459" i="6"/>
  <c r="I460" i="6"/>
  <c r="I461" i="6"/>
  <c r="I462" i="6"/>
  <c r="I463" i="6"/>
  <c r="I464" i="6"/>
  <c r="I465" i="6"/>
  <c r="I466" i="6"/>
  <c r="I467" i="6"/>
  <c r="I468" i="6"/>
  <c r="I469" i="6"/>
  <c r="I470" i="6"/>
  <c r="I471" i="6"/>
  <c r="I472" i="6"/>
  <c r="I473" i="6"/>
  <c r="I474" i="6"/>
  <c r="I475" i="6"/>
  <c r="I476" i="6"/>
  <c r="I477" i="6"/>
  <c r="I478" i="6"/>
  <c r="I479" i="6"/>
  <c r="I480" i="6"/>
  <c r="I481" i="6"/>
  <c r="I482" i="6"/>
  <c r="I483" i="6"/>
  <c r="I484" i="6"/>
  <c r="I485" i="6"/>
  <c r="I486" i="6"/>
  <c r="I487" i="6"/>
  <c r="I488" i="6"/>
  <c r="I489" i="6"/>
  <c r="I490" i="6"/>
  <c r="I491" i="6"/>
  <c r="I492" i="6"/>
  <c r="I493" i="6"/>
  <c r="I494" i="6"/>
  <c r="I495" i="6"/>
  <c r="I496" i="6"/>
  <c r="I497" i="6"/>
  <c r="I498" i="6"/>
  <c r="I499" i="6"/>
  <c r="I500" i="6"/>
  <c r="H3" i="6" a="1"/>
  <c r="H3" i="6" l="1"/>
  <c r="I3" i="6" s="1"/>
  <c r="I4" i="6"/>
  <c r="I5" i="6"/>
  <c r="C4" i="2"/>
  <c r="G5" i="2"/>
  <c r="G4" i="2"/>
  <c r="G3" i="2"/>
  <c r="E5" i="2"/>
  <c r="E4" i="2"/>
  <c r="I5" i="2"/>
  <c r="I4" i="2"/>
  <c r="I3" i="2"/>
  <c r="I2" i="2"/>
  <c r="H5" i="2"/>
  <c r="H4" i="2"/>
  <c r="H3" i="2"/>
  <c r="H2" i="2"/>
  <c r="C5" i="2"/>
  <c r="C3" i="2"/>
  <c r="C2" i="2"/>
  <c r="G2" i="2"/>
  <c r="E3" i="2"/>
  <c r="E2" i="2"/>
  <c r="F5" i="2"/>
  <c r="F4" i="2"/>
  <c r="F3" i="2"/>
  <c r="F2" i="2"/>
  <c r="D5" i="2"/>
  <c r="D4" i="2"/>
  <c r="D3" i="2"/>
  <c r="D2" i="2"/>
  <c r="G7" i="6"/>
  <c r="G6" i="6"/>
  <c r="G5" i="6"/>
  <c r="G4" i="6"/>
  <c r="G3" i="6" l="1"/>
  <c r="E10" i="6"/>
  <c r="E9" i="6"/>
  <c r="E7" i="6"/>
  <c r="E8" i="6"/>
  <c r="E6" i="6"/>
  <c r="E5" i="6"/>
  <c r="E4" i="6"/>
  <c r="E3" i="6"/>
  <c r="C7" i="6"/>
  <c r="C6" i="6"/>
  <c r="C5" i="6"/>
  <c r="C4" i="6"/>
  <c r="C3" i="6"/>
  <c r="A3" i="6"/>
  <c r="L13" i="6" l="1"/>
  <c r="J3" i="6" a="1"/>
  <c r="B2" i="2"/>
  <c r="B5" i="2"/>
  <c r="B4" i="2"/>
  <c r="B3" i="2"/>
  <c r="K4" i="6" l="1"/>
  <c r="L4" i="6" s="1"/>
  <c r="K5" i="6"/>
  <c r="L5" i="6" s="1"/>
  <c r="L12" i="6"/>
  <c r="L96" i="6"/>
  <c r="L88" i="6"/>
  <c r="L80" i="6"/>
  <c r="L72" i="6"/>
  <c r="L64" i="6"/>
  <c r="L56" i="6"/>
  <c r="L48" i="6"/>
  <c r="L40" i="6"/>
  <c r="L32" i="6"/>
  <c r="L24" i="6"/>
  <c r="L16" i="6"/>
  <c r="L100" i="6"/>
  <c r="L84" i="6"/>
  <c r="L68" i="6"/>
  <c r="L52" i="6"/>
  <c r="L36" i="6"/>
  <c r="L20" i="6"/>
  <c r="L99" i="6"/>
  <c r="L83" i="6"/>
  <c r="L67" i="6"/>
  <c r="L51" i="6"/>
  <c r="L35" i="6"/>
  <c r="L19" i="6"/>
  <c r="L90" i="6"/>
  <c r="L74" i="6"/>
  <c r="L58" i="6"/>
  <c r="L42" i="6"/>
  <c r="L18" i="6"/>
  <c r="L7" i="6"/>
  <c r="L97" i="6"/>
  <c r="L81" i="6"/>
  <c r="L65" i="6"/>
  <c r="L49" i="6"/>
  <c r="L33" i="6"/>
  <c r="L25" i="6"/>
  <c r="L95" i="6"/>
  <c r="L79" i="6"/>
  <c r="L63" i="6"/>
  <c r="L47" i="6"/>
  <c r="L31" i="6"/>
  <c r="L23" i="6"/>
  <c r="L10" i="6"/>
  <c r="L94" i="6"/>
  <c r="L86" i="6"/>
  <c r="L78" i="6"/>
  <c r="L70" i="6"/>
  <c r="L62" i="6"/>
  <c r="L54" i="6"/>
  <c r="L46" i="6"/>
  <c r="L38" i="6"/>
  <c r="L30" i="6"/>
  <c r="L22" i="6"/>
  <c r="L14" i="6"/>
  <c r="L92" i="6"/>
  <c r="L76" i="6"/>
  <c r="L60" i="6"/>
  <c r="L44" i="6"/>
  <c r="L28" i="6"/>
  <c r="L91" i="6"/>
  <c r="L75" i="6"/>
  <c r="L59" i="6"/>
  <c r="L43" i="6"/>
  <c r="L27" i="6"/>
  <c r="L98" i="6"/>
  <c r="L82" i="6"/>
  <c r="L66" i="6"/>
  <c r="L50" i="6"/>
  <c r="L34" i="6"/>
  <c r="L26" i="6"/>
  <c r="L89" i="6"/>
  <c r="L73" i="6"/>
  <c r="L57" i="6"/>
  <c r="L41" i="6"/>
  <c r="L17" i="6"/>
  <c r="L11" i="6"/>
  <c r="L87" i="6"/>
  <c r="L71" i="6"/>
  <c r="L55" i="6"/>
  <c r="L39" i="6"/>
  <c r="L15" i="6"/>
  <c r="L9" i="6"/>
  <c r="L93" i="6"/>
  <c r="L85" i="6"/>
  <c r="L77" i="6"/>
  <c r="L69" i="6"/>
  <c r="L61" i="6"/>
  <c r="L53" i="6"/>
  <c r="L45" i="6"/>
  <c r="L37" i="6"/>
  <c r="L29" i="6"/>
  <c r="L21" i="6"/>
  <c r="L8" i="6"/>
  <c r="J3" i="6"/>
  <c r="L6" i="6"/>
  <c r="K3" i="6" l="1"/>
  <c r="L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tc={D387F96A-6664-4888-B583-AC7C49505B99}</author>
    <author>tc={4E57BD07-414A-4B5C-9147-FB9A973CE19F}</author>
    <author>tc={2D91C380-75F2-446A-864A-82C120265EC5}</author>
    <author>tc={77588983-2B5E-4051-B241-E8F9839D5CA3}</author>
    <author>tc={B9E742C5-CE79-48ED-A57D-3082975D29C6}</author>
    <author>tc={033B35C4-E50E-4178-86C9-149D9C3F84CB}</author>
    <author>tc={E962274C-AD37-4CB7-847D-2327D9C98470}</author>
    <author>tc={368AFD71-214A-4D0C-9192-5C9E6CA9A14B}</author>
  </authors>
  <commentList>
    <comment ref="O1" authorId="0" shapeId="0" xr:uid="{D387F96A-6664-4888-B583-AC7C49505B99}">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Q1 (Jan-Mar)?</t>
      </text>
    </comment>
    <comment ref="P1" authorId="1" shapeId="0" xr:uid="{4E57BD07-414A-4B5C-9147-FB9A973CE19F}">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Q2 (Apr-June)?</t>
      </text>
    </comment>
    <comment ref="Q1" authorId="2" shapeId="0" xr:uid="{2D91C380-75F2-446A-864A-82C120265EC5}">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Q3 (July-Sept)?</t>
      </text>
    </comment>
    <comment ref="R1" authorId="3" shapeId="0" xr:uid="{77588983-2B5E-4051-B241-E8F9839D5CA3}">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Q4 (Oct-Dec)?</t>
      </text>
    </comment>
    <comment ref="U1" authorId="4" shapeId="0" xr:uid="{B9E742C5-CE79-48ED-A57D-3082975D29C6}">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Q1 (Jan-Mar)?</t>
      </text>
    </comment>
    <comment ref="V1" authorId="5" shapeId="0" xr:uid="{033B35C4-E50E-4178-86C9-149D9C3F84CB}">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Q2 (Apr-June)?</t>
      </text>
    </comment>
    <comment ref="W1" authorId="6" shapeId="0" xr:uid="{E962274C-AD37-4CB7-847D-2327D9C98470}">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Q3 (July-Sept)?</t>
      </text>
    </comment>
    <comment ref="X1" authorId="7" shapeId="0" xr:uid="{368AFD71-214A-4D0C-9192-5C9E6CA9A14B}">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Q4 (Oct-Dec)?</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<sst xmlns="http://schemas.openxmlformats.org/spreadsheetml/2006/main" count="16458" uniqueCount="16411">
  <si>
    <t>Client Last Name</t>
  </si>
  <si>
    <t>Client First Name</t>
  </si>
  <si>
    <t>Active During Q1?</t>
  </si>
  <si>
    <t>Quarter</t>
  </si>
  <si>
    <t>Y</t>
  </si>
  <si>
    <t>Active During Q2?</t>
  </si>
  <si>
    <t>N</t>
  </si>
  <si>
    <t>Active During Q3?</t>
  </si>
  <si>
    <t>Active During Q4?</t>
  </si>
  <si>
    <t># Active Per Quarter</t>
  </si>
  <si>
    <t>White</t>
  </si>
  <si>
    <t>Black</t>
  </si>
  <si>
    <t>Asian</t>
  </si>
  <si>
    <t>Hispanic</t>
  </si>
  <si>
    <t>Closed / Working</t>
  </si>
  <si>
    <t>Closed / Not Working</t>
  </si>
  <si>
    <t>Demographics</t>
  </si>
  <si>
    <t>Race</t>
  </si>
  <si>
    <t>Employment Specialist</t>
  </si>
  <si>
    <t>Employment End</t>
  </si>
  <si>
    <t>Closure Date</t>
  </si>
  <si>
    <t>F</t>
  </si>
  <si>
    <t>M</t>
  </si>
  <si>
    <t>W</t>
  </si>
  <si>
    <t>B</t>
  </si>
  <si>
    <t>A</t>
  </si>
  <si>
    <t>H</t>
  </si>
  <si>
    <t>New Enrollee</t>
  </si>
  <si>
    <t>IPS Program Start</t>
  </si>
  <si>
    <t>New Employment</t>
  </si>
  <si>
    <t>Number Employed</t>
  </si>
  <si>
    <t>Q1</t>
  </si>
  <si>
    <t>Q3</t>
  </si>
  <si>
    <t>Q2</t>
  </si>
  <si>
    <t>Q4</t>
  </si>
  <si>
    <t>Employed Q1?</t>
  </si>
  <si>
    <t>Employed Q2?</t>
  </si>
  <si>
    <t>Employed Q3?</t>
  </si>
  <si>
    <t>Employed Q4?</t>
  </si>
  <si>
    <t>New Education</t>
  </si>
  <si>
    <t>Number in Education</t>
  </si>
  <si>
    <t>Closed: Working or Unemployed?</t>
  </si>
  <si>
    <t>U</t>
  </si>
  <si>
    <t>Transgender</t>
  </si>
  <si>
    <t>Race Totals</t>
  </si>
  <si>
    <t>Female</t>
  </si>
  <si>
    <t>Male</t>
  </si>
  <si>
    <t>Genderqueer/Nonbinary</t>
  </si>
  <si>
    <t>Prefer Not to Answer</t>
  </si>
  <si>
    <t>Middle Eastern/ North African</t>
  </si>
  <si>
    <t>Native Hawaiian / Pacific Islander</t>
  </si>
  <si>
    <t>Gay / Lesbian</t>
  </si>
  <si>
    <t>Bisexual</t>
  </si>
  <si>
    <t>Unsure</t>
  </si>
  <si>
    <t xml:space="preserve">Current Total on IPS Caseload </t>
  </si>
  <si>
    <t>G</t>
  </si>
  <si>
    <t>NA</t>
  </si>
  <si>
    <t>Currently Active?</t>
  </si>
  <si>
    <t>Staff</t>
  </si>
  <si>
    <t>Case Numbers</t>
  </si>
  <si>
    <t>Referral Source</t>
  </si>
  <si>
    <t>Staff Caseloads</t>
  </si>
  <si>
    <t>Referral Source Data</t>
  </si>
  <si>
    <t>Caseload Percentage</t>
  </si>
  <si>
    <t>Active Status</t>
  </si>
  <si>
    <t>Quarterly Active Status</t>
  </si>
  <si>
    <t>Code</t>
  </si>
  <si>
    <t>Yes</t>
  </si>
  <si>
    <t>No</t>
  </si>
  <si>
    <t>Nonbinary/Genderqueer</t>
  </si>
  <si>
    <t>T</t>
  </si>
  <si>
    <t>NB</t>
  </si>
  <si>
    <t>Code Note: Enter Y or N for "Yes" or "No". Note that the answer is "Y" if the participant was active at ANY time during the quarter.</t>
  </si>
  <si>
    <t>Demographic Data Coding</t>
  </si>
  <si>
    <t>Client First / Last Name</t>
  </si>
  <si>
    <t>Education Start Date</t>
  </si>
  <si>
    <t>Employment Start Date</t>
  </si>
  <si>
    <t>Closed Status</t>
  </si>
  <si>
    <t>First Meeting w/ ES Date</t>
  </si>
  <si>
    <t>First FTF w/ Employer Date</t>
  </si>
  <si>
    <t># Days Between</t>
  </si>
  <si>
    <t># Days Between First ES and First FTF</t>
  </si>
  <si>
    <t>Education Status</t>
  </si>
  <si>
    <t>First FTF w/ Employer</t>
  </si>
  <si>
    <t>Employed Status</t>
  </si>
  <si>
    <t>Quarterly Data Codes and Notes</t>
  </si>
  <si>
    <t>Enter First and Last Name separately in the requested fields. This will only be done once per year. If the participant leaves and returns within a year, update quarter status.</t>
  </si>
  <si>
    <t>Enter the team or referral source that the participant is attached to. Retain formatting continuity for count date (i.e. try and spell/capitalize everything the same way each time). All new referral sources will be automatically added to the Demographic Data tab.</t>
  </si>
  <si>
    <t>For ALL active status fields, you will enter "Y" or "N" for Yes and No respectively. Enter Yes if the participant was active during any time in a quarter. In "currently active?", it is recommended to update this AFTER submitting your quarterly data</t>
  </si>
  <si>
    <t>Enter the first or first and last name of the ES specialist, whichever you prefer. Try to do it the same way every time as the Demographic Data tab will auto-update with new names as they appear.</t>
  </si>
  <si>
    <t>Enter the full date of the first meeting with the ES per client.</t>
  </si>
  <si>
    <t>Enter the QUARTER that the participant started the program for the year. This is a vital data piece for the Quarterly Counts tab. Notes on dates for the quarter are embedded in the header in the "active in Q1-Q4" columns.</t>
  </si>
  <si>
    <t>Enter the date that an education program began.</t>
  </si>
  <si>
    <t>Similarly to active status, you will enter "Y" or "N" for whether a participant was active in an education program or not during the quarter. This counts for ANY time during the quarter.</t>
  </si>
  <si>
    <t>Enter the date where the first face-to-face meeting occurred with an employer.</t>
  </si>
  <si>
    <t>This is auto-calculated and is the number of days between meeting with the ES and having a first face-to-face with an employer.</t>
  </si>
  <si>
    <t>Enter the start date of employment. If there are multiple employment situations, enter the date of the most recent. You can track extra employment data in the "Employment" tab.</t>
  </si>
  <si>
    <t>Similarly to education status and active status, you will enter "Y" or "N" for whether the participant was active in employment or not during a quarter. Employment counts as "YES" if they were employed at ANY time in the quarter.</t>
  </si>
  <si>
    <t>Enter an employment End Date when employment ends for the corresponding start date. There is a notes field for notes on which employment this may be.</t>
  </si>
  <si>
    <t>Notes</t>
  </si>
  <si>
    <r>
      <t xml:space="preserve">Enter the date that the participant was "closed" from IPS services. </t>
    </r>
    <r>
      <rPr>
        <b/>
        <sz val="11"/>
        <color theme="1"/>
        <rFont val="Aptos Narrow"/>
        <family val="2"/>
        <scheme val="minor"/>
      </rPr>
      <t>DO NOT REMOVE THEM FROM THE MASTER SHEET FOR THE REMAINDER OF THE YEAR.</t>
    </r>
  </si>
  <si>
    <t>Enter "W" for "closed while working" or "U" for "closed while unemployed". This is vital for quarterly count data.</t>
  </si>
  <si>
    <t>Status Coding</t>
  </si>
  <si>
    <t>Closed While Working</t>
  </si>
  <si>
    <t>Closed While Not Working</t>
  </si>
  <si>
    <t>Quarter 1 (Jan 1 - Mar 31)</t>
  </si>
  <si>
    <t>Quarter 2 (Apr 1 - Jun 30)</t>
  </si>
  <si>
    <t>Quarter 3 (Jul 1 - Sept 30)</t>
  </si>
  <si>
    <t>Quarter 4 (Oct 1 - Dec 31)</t>
  </si>
  <si>
    <t>Gender Identity</t>
  </si>
  <si>
    <t>American Indian or Alaska Native</t>
  </si>
  <si>
    <t>AI</t>
  </si>
  <si>
    <t xml:space="preserve">Asian </t>
  </si>
  <si>
    <t>Middle East and North African</t>
  </si>
  <si>
    <t>MENA</t>
  </si>
  <si>
    <t xml:space="preserve">Hispanic </t>
  </si>
  <si>
    <t>HI</t>
  </si>
  <si>
    <t>Other</t>
  </si>
  <si>
    <t>O</t>
  </si>
  <si>
    <t>Sexual Orientation</t>
  </si>
  <si>
    <t>Heterosexual or Straight</t>
  </si>
  <si>
    <t>American Indian / Alaska Native</t>
  </si>
  <si>
    <t>Education / Training Q1?</t>
  </si>
  <si>
    <t>Education / Training Q2?</t>
  </si>
  <si>
    <t>Education / Training Q3?</t>
  </si>
  <si>
    <t>Education / Training Q4?</t>
  </si>
  <si>
    <t>Degree / Cert / Training Earned</t>
  </si>
  <si>
    <t>Participant Name</t>
  </si>
  <si>
    <t>Employer</t>
  </si>
  <si>
    <t>Start Date</t>
  </si>
  <si>
    <t>Starting Pay</t>
  </si>
  <si>
    <t>Hours per Week</t>
  </si>
  <si>
    <t>End Date</t>
  </si>
  <si>
    <t>Institute</t>
  </si>
  <si>
    <t>Gender Identity Totals</t>
  </si>
  <si>
    <t>Sexual Orientation Totals</t>
  </si>
  <si>
    <t>Column85</t>
  </si>
  <si>
    <t>Column86</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</si>
  <si>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</si>
  <si>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</si>
  <si>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</si>
  <si>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</si>
  <si>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</si>
  <si>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</si>
  <si>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</si>
  <si>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</si>
  <si>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</si>
  <si>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</si>
  <si>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</si>
  <si>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</si>
  <si>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</si>
  <si>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</si>
  <si>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</si>
  <si>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</si>
  <si>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</si>
  <si>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</si>
  <si>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</si>
  <si>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</si>
  <si>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</si>
  <si>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</si>
  <si>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</si>
  <si>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</si>
  <si>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</si>
  <si>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</si>
  <si>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</si>
  <si>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</si>
  <si>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</si>
  <si>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</si>
  <si>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</si>
  <si>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</si>
  <si>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</si>
  <si>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</si>
  <si>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</si>
  <si>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</si>
  <si>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</si>
  <si>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</si>
  <si>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</si>
  <si>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</si>
  <si>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</si>
  <si>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</si>
  <si>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</si>
  <si>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</si>
  <si>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</si>
  <si>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</si>
  <si>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</si>
  <si>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</si>
  <si>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</si>
  <si>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</si>
  <si>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</si>
  <si>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</si>
  <si>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</si>
  <si>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</si>
  <si>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</si>
  <si>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</si>
  <si>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</si>
  <si>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</si>
  <si>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</si>
  <si>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</si>
  <si>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</si>
  <si>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</si>
  <si>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</si>
  <si>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</si>
  <si>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</si>
  <si>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</si>
  <si>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</si>
  <si>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</si>
  <si>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</si>
  <si>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</si>
  <si>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</si>
  <si>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</si>
  <si>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</si>
  <si>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</si>
  <si>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</si>
  <si>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</si>
  <si>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</si>
  <si>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</si>
  <si>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</si>
  <si>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</si>
  <si>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</si>
  <si>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</si>
  <si>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</si>
  <si>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</si>
  <si>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</si>
  <si>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</si>
  <si>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</si>
  <si>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</si>
  <si>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</si>
  <si>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</si>
  <si>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</si>
  <si>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</si>
  <si>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</si>
  <si>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</si>
  <si>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</si>
  <si>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</si>
  <si>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</si>
  <si>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</si>
  <si>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</si>
  <si>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</si>
  <si>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</si>
  <si>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</si>
  <si>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</si>
  <si>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</si>
  <si>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</si>
  <si>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</si>
  <si>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</si>
  <si>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</si>
  <si>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</si>
  <si>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</si>
  <si>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</si>
  <si>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</si>
  <si>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</si>
  <si>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</si>
  <si>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</si>
  <si>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</si>
  <si>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</si>
  <si>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</si>
  <si>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</si>
  <si>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</si>
  <si>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</si>
  <si>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</si>
  <si>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</si>
  <si>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</si>
  <si>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</si>
  <si>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</si>
  <si>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</si>
  <si>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</si>
  <si>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</si>
  <si>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</si>
  <si>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</si>
  <si>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</si>
  <si>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</si>
  <si>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</si>
  <si>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</si>
  <si>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</si>
  <si>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</si>
  <si>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</si>
  <si>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</si>
  <si>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</si>
  <si>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</si>
  <si>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</si>
  <si>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</si>
  <si>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</si>
  <si>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</si>
  <si>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</si>
  <si>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</si>
  <si>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</si>
  <si>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</si>
  <si>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</si>
  <si>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</si>
  <si>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</si>
  <si>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</si>
  <si>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</si>
  <si>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</si>
  <si>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</si>
  <si>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</si>
  <si>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</si>
  <si>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</si>
  <si>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</si>
  <si>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</si>
  <si>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</si>
  <si>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</si>
  <si>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</si>
  <si>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</si>
  <si>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</si>
  <si>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</si>
  <si>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</si>
  <si>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</si>
  <si>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</si>
  <si>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</si>
  <si>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</si>
  <si>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</si>
  <si>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</si>
  <si>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</si>
  <si>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</si>
  <si>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</si>
  <si>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</si>
  <si>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</si>
  <si>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</si>
  <si>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</si>
  <si>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</si>
  <si>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</si>
  <si>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</si>
  <si>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</si>
  <si>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</si>
  <si>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</si>
  <si>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</si>
  <si>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</si>
  <si>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</si>
  <si>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</si>
  <si>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</si>
  <si>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</si>
  <si>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</si>
  <si>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</si>
  <si>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</si>
  <si>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</si>
  <si>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</si>
  <si>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</si>
  <si>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</si>
  <si>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</si>
  <si>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</si>
  <si>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</si>
  <si>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</si>
  <si>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</si>
  <si>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</si>
  <si>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</si>
  <si>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</si>
  <si>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</si>
  <si>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</si>
  <si>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</si>
  <si>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</si>
  <si>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</si>
  <si>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</si>
  <si>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</si>
  <si>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</si>
  <si>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</si>
  <si>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</si>
  <si>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</si>
  <si>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</si>
  <si>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</si>
  <si>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</si>
  <si>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</si>
  <si>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</si>
  <si>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</si>
  <si>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</si>
  <si>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</si>
  <si>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</si>
  <si>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</si>
  <si>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</si>
  <si>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</si>
  <si>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</si>
  <si>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</si>
  <si>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</si>
  <si>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</si>
  <si>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</si>
  <si>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</si>
  <si>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</si>
  <si>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</si>
  <si>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</si>
  <si>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</si>
  <si>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</si>
  <si>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</si>
  <si>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</si>
  <si>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</si>
  <si>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</si>
  <si>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</si>
  <si>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</si>
  <si>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</si>
  <si>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</si>
  <si>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</si>
  <si>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</si>
  <si>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</si>
  <si>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</si>
  <si>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</si>
  <si>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</si>
  <si>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</si>
  <si>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</si>
  <si>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</si>
  <si>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</si>
  <si>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</si>
  <si>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</si>
  <si>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</si>
  <si>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</si>
  <si>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</si>
  <si>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</si>
  <si>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</si>
  <si>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</si>
  <si>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</si>
  <si>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</si>
  <si>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</si>
  <si>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</si>
  <si>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</si>
  <si>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</si>
  <si>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</si>
  <si>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</si>
  <si>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</si>
  <si>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</si>
  <si>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</si>
  <si>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</si>
  <si>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</si>
  <si>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</si>
  <si>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</si>
  <si>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</si>
  <si>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</si>
  <si>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</si>
  <si>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</si>
  <si>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</si>
  <si>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</si>
  <si>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</si>
  <si>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</si>
  <si>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</si>
  <si>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</si>
  <si>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</si>
  <si>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</si>
  <si>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</si>
  <si>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</si>
  <si>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</si>
  <si>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</si>
  <si>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</si>
  <si>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</si>
  <si>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</si>
  <si>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</si>
  <si>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</si>
  <si>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</si>
  <si>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</si>
  <si>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</si>
  <si>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</si>
  <si>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</si>
  <si>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</si>
  <si>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</si>
  <si>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</si>
  <si>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</si>
  <si>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</si>
  <si>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</si>
  <si>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</si>
  <si>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</si>
  <si>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</si>
  <si>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</si>
  <si>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</si>
  <si>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</si>
  <si>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</si>
  <si>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</si>
  <si>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</si>
  <si>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</si>
  <si>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</si>
  <si>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</si>
  <si>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</si>
  <si>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</si>
  <si>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</si>
  <si>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</si>
  <si>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</si>
  <si>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</si>
  <si>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</si>
  <si>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</si>
  <si>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</si>
  <si>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</si>
  <si>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</si>
  <si>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</si>
  <si>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</si>
  <si>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</si>
  <si>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</si>
  <si>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</si>
  <si>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</si>
  <si>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</si>
  <si>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</si>
  <si>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</si>
  <si>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</si>
  <si>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</si>
  <si>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</si>
  <si>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</si>
  <si>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</si>
  <si>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</si>
  <si>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</si>
  <si>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</si>
  <si>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</si>
  <si>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</si>
  <si>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</si>
  <si>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</si>
  <si>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</si>
  <si>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</si>
  <si>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</si>
  <si>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</si>
  <si>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</si>
  <si>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</si>
  <si>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</si>
  <si>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</si>
  <si>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</si>
  <si>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</si>
  <si>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</si>
  <si>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</si>
  <si>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</si>
  <si>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</si>
  <si>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</si>
  <si>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</si>
  <si>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</si>
  <si>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</si>
  <si>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</si>
  <si>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</si>
  <si>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</si>
  <si>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</si>
  <si>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</si>
  <si>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</si>
  <si>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</si>
  <si>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</si>
  <si>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</si>
  <si>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</si>
  <si>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</si>
  <si>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</si>
  <si>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</si>
  <si>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</si>
  <si>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</si>
  <si>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</si>
  <si>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</si>
  <si>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</si>
  <si>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</si>
  <si>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</si>
  <si>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</si>
  <si>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</si>
  <si>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</si>
  <si>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</si>
  <si>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</si>
  <si>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</si>
  <si>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</si>
  <si>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</si>
  <si>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</si>
  <si>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</si>
  <si>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</si>
  <si>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</si>
  <si>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</si>
  <si>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</si>
  <si>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</si>
  <si>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</si>
  <si>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</si>
  <si>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</si>
  <si>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</si>
  <si>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</si>
  <si>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</si>
  <si>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</si>
  <si>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</si>
  <si>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</si>
  <si>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</si>
  <si>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</si>
  <si>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</si>
  <si>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</si>
  <si>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</si>
  <si>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</si>
  <si>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</si>
  <si>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</si>
  <si>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</si>
  <si>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</si>
  <si>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</si>
  <si>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</si>
  <si>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</si>
  <si>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</si>
  <si>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</si>
  <si>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</si>
  <si>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</si>
  <si>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</si>
  <si>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</si>
  <si>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</si>
  <si>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</si>
  <si>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</si>
  <si>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</si>
  <si>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</si>
  <si>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</si>
  <si>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</si>
  <si>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</si>
  <si>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</si>
  <si>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</si>
  <si>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</si>
  <si>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</si>
  <si>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</si>
  <si>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</si>
  <si>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</si>
  <si>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</si>
  <si>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</si>
  <si>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</si>
  <si>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</si>
  <si>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</si>
  <si>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</si>
  <si>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</si>
  <si>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</si>
  <si>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</si>
  <si>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</si>
  <si>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</si>
  <si>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</si>
  <si>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</si>
  <si>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</si>
  <si>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</si>
  <si>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</si>
  <si>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</si>
  <si>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</si>
  <si>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</si>
  <si>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</si>
  <si>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</si>
  <si>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</si>
  <si>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</si>
  <si>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</si>
  <si>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</si>
  <si>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</si>
  <si>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</si>
  <si>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</si>
  <si>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</si>
  <si>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</si>
  <si>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</si>
  <si>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</si>
  <si>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</si>
  <si>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</si>
  <si>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</si>
  <si>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</si>
  <si>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</si>
  <si>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</si>
  <si>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</si>
  <si>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</si>
  <si>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</si>
  <si>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</si>
  <si>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</si>
  <si>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</si>
  <si>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</si>
  <si>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</si>
  <si>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</si>
  <si>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</si>
  <si>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</si>
  <si>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</si>
  <si>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</si>
  <si>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</si>
  <si>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</si>
  <si>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</si>
  <si>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</si>
  <si>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</si>
  <si>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</si>
  <si>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</si>
  <si>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</si>
  <si>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</si>
  <si>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</si>
  <si>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</si>
  <si>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</si>
  <si>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</si>
  <si>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</si>
  <si>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</si>
  <si>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</si>
  <si>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</si>
  <si>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</si>
  <si>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</si>
  <si>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</si>
  <si>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</si>
  <si>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</si>
  <si>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</si>
  <si>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</si>
  <si>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</si>
  <si>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</si>
  <si>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</si>
  <si>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</si>
  <si>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</si>
  <si>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</si>
  <si>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</si>
  <si>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</si>
  <si>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</si>
  <si>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</si>
  <si>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</si>
  <si>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</si>
  <si>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</si>
  <si>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</si>
  <si>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</si>
  <si>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</si>
  <si>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</si>
  <si>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</si>
  <si>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</si>
  <si>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</si>
  <si>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</si>
  <si>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</si>
  <si>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</si>
  <si>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</si>
  <si>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</si>
  <si>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</si>
  <si>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</si>
  <si>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</si>
  <si>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</si>
  <si>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</si>
  <si>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</si>
  <si>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</si>
  <si>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</si>
  <si>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</si>
  <si>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</si>
  <si>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</si>
  <si>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</si>
  <si>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</si>
  <si>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</si>
  <si>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</si>
  <si>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</si>
  <si>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</si>
  <si>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</si>
  <si>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</si>
  <si>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</si>
  <si>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</si>
  <si>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</si>
  <si>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</si>
  <si>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</si>
  <si>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</si>
  <si>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</si>
  <si>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</si>
  <si>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</si>
  <si>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</si>
  <si>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</si>
  <si>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</si>
  <si>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</si>
  <si>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</si>
  <si>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</si>
  <si>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</si>
  <si>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</si>
  <si>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</si>
  <si>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</si>
  <si>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</si>
  <si>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</si>
  <si>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</si>
  <si>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</si>
  <si>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</si>
  <si>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</si>
  <si>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</si>
  <si>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</si>
  <si>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</si>
  <si>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</si>
  <si>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</si>
  <si>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</si>
  <si>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</si>
  <si>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</si>
  <si>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</si>
  <si>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</si>
  <si>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</si>
  <si>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</si>
  <si>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</si>
  <si>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</si>
  <si>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</si>
  <si>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</si>
  <si>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</si>
  <si>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</si>
  <si>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</si>
  <si>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</si>
  <si>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</si>
  <si>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</si>
  <si>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</si>
  <si>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</si>
  <si>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</si>
  <si>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</si>
  <si>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</si>
  <si>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</si>
  <si>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</si>
  <si>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</si>
  <si>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</si>
  <si>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</si>
  <si>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</si>
  <si>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</si>
  <si>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</si>
  <si>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</si>
  <si>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</si>
  <si>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</si>
  <si>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</si>
  <si>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</si>
  <si>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</si>
  <si>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</si>
  <si>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</si>
  <si>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</si>
  <si>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</si>
  <si>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</si>
  <si>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</si>
  <si>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</si>
  <si>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</si>
  <si>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</si>
  <si>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</si>
  <si>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</si>
  <si>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</si>
  <si>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</si>
  <si>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</si>
  <si>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</si>
  <si>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</si>
  <si>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</si>
  <si>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</si>
  <si>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</si>
  <si>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</si>
  <si>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</si>
  <si>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</si>
  <si>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</si>
  <si>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</si>
  <si>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</si>
  <si>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</si>
  <si>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</si>
  <si>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</si>
  <si>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</si>
  <si>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</si>
  <si>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</si>
  <si>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</si>
  <si>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</si>
  <si>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</si>
  <si>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</si>
  <si>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</si>
  <si>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</si>
  <si>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</si>
  <si>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</si>
  <si>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</si>
  <si>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</si>
  <si>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</si>
  <si>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</si>
  <si>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</si>
  <si>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</si>
  <si>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</si>
  <si>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</si>
  <si>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</si>
  <si>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</si>
  <si>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</si>
  <si>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</si>
  <si>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</si>
  <si>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</si>
  <si>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</si>
  <si>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</si>
  <si>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</si>
  <si>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</si>
  <si>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</si>
  <si>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</si>
  <si>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</si>
  <si>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</si>
  <si>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</si>
  <si>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</si>
  <si>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</si>
  <si>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</si>
  <si>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</si>
  <si>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</si>
  <si>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</si>
  <si>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</si>
  <si>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</si>
  <si>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</si>
  <si>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</si>
  <si>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</si>
  <si>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</si>
  <si>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</si>
  <si>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</si>
  <si>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</si>
  <si>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</si>
  <si>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</si>
  <si>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</si>
  <si>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</si>
  <si>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</si>
  <si>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</si>
  <si>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</si>
  <si>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</si>
  <si>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</si>
  <si>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</si>
  <si>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</si>
  <si>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</si>
  <si>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</si>
  <si>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</si>
  <si>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</si>
  <si>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</si>
  <si>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</si>
  <si>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</si>
  <si>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</si>
  <si>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</si>
  <si>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</si>
  <si>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</si>
  <si>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</si>
  <si>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</si>
  <si>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</si>
  <si>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</si>
  <si>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</si>
  <si>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</si>
  <si>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</si>
  <si>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</si>
  <si>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</si>
  <si>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</si>
  <si>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</si>
  <si>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</si>
  <si>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</si>
  <si>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</si>
  <si>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</si>
  <si>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</si>
  <si>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</si>
  <si>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</si>
  <si>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</si>
  <si>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</si>
  <si>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</si>
  <si>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</si>
  <si>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</si>
  <si>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</si>
  <si>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</si>
  <si>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</si>
  <si>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</si>
  <si>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</si>
  <si>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</si>
  <si>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</si>
  <si>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</si>
  <si>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</si>
  <si>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</si>
  <si>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</si>
  <si>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</si>
  <si>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</si>
  <si>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</si>
  <si>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</si>
  <si>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</si>
  <si>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</si>
  <si>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</si>
  <si>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</si>
  <si>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</si>
  <si>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</si>
  <si>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</si>
  <si>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</si>
  <si>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</si>
  <si>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</si>
  <si>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</si>
  <si>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</si>
  <si>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</si>
  <si>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</si>
  <si>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</si>
  <si>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</si>
  <si>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</si>
  <si>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</si>
  <si>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</si>
  <si>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</si>
  <si>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</si>
  <si>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</si>
  <si>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</si>
  <si>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</si>
  <si>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</si>
  <si>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</si>
  <si>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</si>
  <si>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</si>
  <si>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</si>
  <si>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</si>
  <si>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</si>
  <si>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</si>
  <si>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</si>
  <si>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</si>
  <si>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</si>
  <si>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</si>
  <si>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</si>
  <si>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</si>
  <si>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</si>
  <si>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</si>
  <si>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</si>
  <si>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</si>
  <si>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</si>
  <si>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</si>
  <si>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</si>
  <si>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</si>
  <si>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</si>
  <si>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</si>
  <si>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</si>
  <si>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</si>
  <si>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</si>
  <si>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</si>
  <si>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</si>
  <si>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</si>
  <si>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</si>
  <si>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</si>
  <si>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</si>
  <si>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</si>
  <si>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</si>
  <si>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</si>
  <si>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</si>
  <si>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</si>
  <si>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</si>
  <si>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</si>
  <si>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</si>
  <si>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</si>
  <si>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</si>
  <si>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</si>
  <si>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</si>
  <si>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</si>
  <si>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</si>
  <si>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</si>
  <si>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</si>
  <si>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</si>
  <si>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</si>
  <si>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</si>
  <si>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</si>
  <si>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</si>
  <si>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</si>
  <si>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</si>
  <si>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</si>
  <si>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</si>
  <si>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</si>
  <si>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</si>
  <si>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</si>
  <si>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</si>
  <si>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</si>
  <si>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</si>
  <si>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</si>
  <si>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</si>
  <si>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</si>
  <si>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</si>
  <si>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</si>
  <si>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</si>
  <si>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</si>
  <si>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</si>
  <si>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</si>
  <si>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</si>
  <si>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</si>
  <si>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</si>
  <si>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</si>
  <si>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</si>
  <si>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</si>
  <si>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</si>
  <si>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</si>
  <si>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</si>
  <si>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</si>
  <si>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</si>
  <si>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</si>
  <si>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</si>
  <si>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</si>
  <si>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</si>
  <si>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</si>
  <si>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</si>
  <si>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</si>
  <si>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</si>
  <si>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</si>
  <si>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</si>
  <si>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</si>
  <si>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</si>
  <si>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</si>
  <si>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</si>
  <si>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</si>
  <si>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</si>
  <si>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</si>
  <si>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</si>
  <si>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</si>
  <si>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</si>
  <si>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</si>
  <si>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</si>
  <si>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</si>
  <si>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</si>
  <si>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</si>
  <si>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</si>
  <si>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</si>
  <si>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</si>
  <si>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</si>
  <si>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</si>
  <si>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</si>
  <si>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</si>
  <si>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</si>
  <si>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</si>
  <si>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</si>
  <si>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</si>
  <si>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</si>
  <si>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</si>
  <si>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</si>
  <si>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</si>
  <si>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</si>
  <si>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</si>
  <si>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</si>
  <si>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</si>
  <si>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</si>
  <si>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</si>
  <si>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</si>
  <si>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</si>
  <si>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</si>
  <si>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</si>
  <si>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</si>
  <si>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</si>
  <si>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</si>
  <si>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</si>
  <si>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</si>
  <si>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</si>
  <si>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</si>
  <si>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</si>
  <si>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</si>
  <si>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</si>
  <si>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</si>
  <si>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</si>
  <si>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</si>
  <si>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</si>
  <si>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</si>
  <si>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</si>
  <si>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</si>
  <si>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</si>
  <si>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</si>
  <si>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</si>
  <si>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</si>
  <si>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</si>
  <si>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</si>
  <si>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</si>
  <si>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</si>
  <si>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</si>
  <si>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</si>
  <si>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</si>
  <si>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</si>
  <si>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</si>
  <si>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</si>
  <si>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</si>
  <si>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</si>
  <si>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</si>
  <si>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</si>
  <si>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</si>
  <si>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</si>
  <si>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</si>
  <si>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</si>
  <si>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</si>
  <si>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</si>
  <si>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</si>
  <si>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</si>
  <si>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</si>
  <si>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</si>
  <si>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</si>
  <si>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</si>
  <si>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</si>
  <si>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</si>
  <si>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</si>
  <si>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</si>
  <si>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</si>
  <si>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</si>
  <si>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</si>
  <si>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</si>
  <si>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</si>
  <si>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</si>
  <si>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</si>
  <si>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</si>
  <si>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</si>
  <si>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</si>
  <si>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</si>
  <si>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</si>
  <si>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</si>
  <si>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</si>
  <si>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</si>
  <si>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</si>
  <si>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</si>
  <si>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</si>
  <si>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</si>
  <si>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</si>
  <si>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</si>
  <si>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</si>
  <si>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</si>
  <si>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</si>
  <si>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</si>
  <si>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</si>
  <si>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</si>
  <si>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</si>
  <si>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</si>
  <si>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</si>
  <si>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</si>
  <si>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</si>
  <si>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</si>
  <si>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</si>
  <si>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</si>
  <si>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</si>
  <si>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</si>
  <si>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</si>
  <si>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</si>
  <si>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</si>
  <si>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</si>
  <si>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</si>
  <si>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</si>
  <si>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</si>
  <si>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</si>
  <si>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</si>
  <si>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</si>
  <si>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</si>
  <si>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</si>
  <si>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</si>
  <si>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</si>
  <si>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</si>
  <si>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</si>
  <si>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</si>
  <si>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</si>
  <si>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</si>
  <si>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</si>
  <si>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</si>
  <si>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</si>
  <si>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</si>
  <si>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</si>
  <si>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</si>
  <si>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</si>
  <si>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</si>
  <si>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</si>
  <si>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</si>
  <si>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</si>
  <si>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</si>
  <si>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</si>
  <si>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</si>
  <si>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</si>
  <si>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</si>
  <si>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</si>
  <si>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</si>
  <si>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</si>
  <si>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</si>
  <si>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</si>
  <si>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</si>
  <si>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</si>
  <si>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</si>
  <si>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</si>
  <si>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</si>
  <si>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</si>
  <si>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</si>
  <si>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</si>
  <si>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</si>
  <si>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</si>
  <si>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</si>
  <si>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</si>
  <si>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</si>
  <si>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</si>
  <si>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</si>
  <si>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</si>
  <si>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</si>
  <si>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</si>
  <si>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</si>
  <si>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</si>
  <si>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</si>
  <si>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</si>
  <si>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</si>
  <si>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</si>
  <si>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</si>
  <si>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</si>
  <si>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</si>
  <si>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</si>
  <si>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</si>
  <si>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</si>
  <si>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</si>
  <si>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</si>
  <si>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</si>
  <si>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</si>
  <si>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</si>
  <si>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</si>
  <si>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</si>
  <si>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</si>
  <si>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</si>
  <si>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</si>
  <si>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</si>
  <si>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</si>
  <si>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</si>
  <si>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</si>
  <si>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</si>
  <si>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</si>
  <si>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</si>
  <si>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</si>
  <si>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</si>
  <si>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</si>
  <si>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</si>
  <si>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</si>
  <si>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</si>
  <si>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</si>
  <si>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</si>
  <si>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</si>
  <si>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</si>
  <si>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</si>
  <si>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</si>
  <si>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</si>
  <si>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</si>
  <si>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</si>
  <si>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</si>
  <si>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</si>
  <si>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</si>
  <si>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</si>
  <si>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</si>
  <si>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</si>
  <si>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</si>
  <si>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</si>
  <si>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</si>
  <si>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</si>
  <si>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</si>
  <si>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</si>
  <si>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</si>
  <si>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</si>
  <si>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</si>
  <si>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</si>
  <si>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</si>
  <si>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</si>
  <si>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</si>
  <si>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</si>
  <si>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</si>
  <si>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</si>
  <si>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</si>
  <si>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</si>
  <si>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</si>
  <si>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</si>
  <si>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</si>
  <si>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</si>
  <si>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</si>
  <si>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</si>
  <si>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</si>
  <si>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</si>
  <si>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</si>
  <si>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</si>
  <si>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</si>
  <si>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</si>
  <si>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</si>
  <si>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</si>
  <si>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</si>
  <si>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</si>
  <si>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</si>
  <si>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</si>
  <si>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</si>
  <si>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</si>
  <si>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</si>
  <si>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</si>
  <si>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</si>
  <si>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</si>
  <si>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</si>
  <si>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</si>
  <si>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</si>
  <si>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</si>
  <si>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</si>
  <si>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</si>
  <si>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</si>
  <si>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</si>
  <si>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</si>
  <si>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</si>
  <si>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</si>
  <si>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</si>
  <si>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</si>
  <si>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</si>
  <si>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</si>
  <si>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</si>
  <si>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</si>
  <si>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</si>
  <si>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</si>
  <si>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</si>
  <si>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</si>
  <si>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</si>
  <si>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</si>
  <si>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</si>
  <si>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</si>
  <si>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</si>
  <si>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</si>
  <si>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</si>
  <si>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</si>
  <si>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</si>
  <si>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</si>
  <si>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</si>
  <si>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</si>
  <si>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</si>
  <si>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</si>
  <si>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</si>
  <si>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</si>
  <si>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</si>
  <si>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</si>
  <si>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</si>
  <si>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</si>
  <si>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</si>
  <si>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</si>
  <si>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</si>
  <si>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</si>
  <si>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</si>
  <si>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</si>
  <si>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</si>
  <si>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</si>
  <si>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</si>
  <si>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</si>
  <si>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</si>
  <si>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</si>
  <si>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</si>
  <si>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</si>
  <si>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</si>
  <si>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</si>
  <si>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</si>
  <si>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</si>
  <si>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</si>
  <si>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</si>
  <si>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</si>
  <si>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</si>
  <si>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</si>
  <si>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</si>
  <si>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</si>
  <si>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</si>
  <si>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</si>
  <si>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</si>
  <si>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</si>
  <si>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</si>
  <si>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</si>
  <si>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</si>
  <si>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</si>
  <si>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</si>
  <si>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</si>
  <si>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</si>
  <si>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</si>
  <si>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</si>
  <si>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</si>
  <si>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</si>
  <si>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</si>
  <si>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</si>
  <si>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</si>
  <si>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</si>
  <si>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</si>
  <si>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</si>
  <si>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</si>
  <si>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</si>
  <si>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</si>
  <si>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</si>
  <si>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</si>
  <si>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</si>
  <si>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</si>
  <si>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</si>
  <si>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</si>
  <si>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</si>
  <si>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</si>
  <si>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</si>
  <si>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</si>
  <si>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</si>
  <si>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</si>
  <si>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</si>
  <si>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</si>
  <si>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</si>
  <si>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</si>
  <si>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</si>
  <si>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</si>
  <si>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</si>
  <si>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</si>
  <si>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</si>
  <si>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</si>
  <si>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</si>
  <si>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</si>
  <si>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</si>
  <si>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</si>
  <si>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</si>
  <si>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</si>
  <si>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</si>
  <si>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</si>
  <si>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</si>
  <si>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</si>
  <si>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</si>
  <si>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</si>
  <si>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</si>
  <si>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</si>
  <si>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</si>
  <si>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</si>
  <si>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</si>
  <si>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</si>
  <si>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</si>
  <si>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</si>
  <si>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</si>
  <si>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</si>
  <si>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</si>
  <si>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</si>
  <si>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</si>
  <si>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</si>
  <si>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</si>
  <si>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</si>
  <si>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</si>
  <si>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</si>
  <si>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</si>
  <si>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</si>
  <si>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</si>
  <si>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</si>
  <si>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</si>
  <si>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</si>
  <si>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</si>
  <si>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</si>
  <si>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</si>
  <si>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</si>
  <si>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</si>
  <si>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</si>
  <si>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</si>
  <si>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</si>
  <si>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</si>
  <si>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</si>
  <si>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</si>
  <si>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</si>
  <si>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</si>
  <si>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</si>
  <si>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</si>
  <si>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</si>
  <si>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</si>
  <si>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</si>
  <si>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</si>
  <si>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</si>
  <si>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</si>
  <si>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</si>
  <si>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</si>
  <si>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</si>
  <si>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</si>
  <si>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</si>
  <si>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</si>
  <si>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</si>
  <si>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</si>
  <si>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</si>
  <si>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</si>
  <si>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</si>
  <si>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</si>
  <si>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</si>
  <si>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</si>
  <si>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</si>
  <si>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</si>
  <si>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</si>
  <si>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</si>
  <si>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</si>
  <si>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</si>
  <si>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</si>
  <si>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</si>
  <si>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</si>
  <si>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</si>
  <si>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</si>
  <si>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</si>
  <si>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</si>
  <si>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</si>
  <si>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</si>
  <si>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</si>
  <si>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</si>
  <si>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</si>
  <si>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</si>
  <si>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</si>
  <si>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</si>
  <si>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</si>
  <si>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</si>
  <si>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</si>
  <si>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</si>
  <si>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</si>
  <si>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</si>
  <si>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</si>
  <si>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</si>
  <si>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</si>
  <si>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</si>
  <si>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</si>
  <si>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</si>
  <si>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</si>
  <si>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</si>
  <si>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</si>
  <si>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</si>
  <si>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</si>
  <si>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</si>
  <si>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</si>
  <si>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</si>
  <si>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</si>
  <si>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</si>
  <si>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</si>
  <si>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</si>
  <si>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</si>
  <si>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</si>
  <si>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</si>
  <si>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</si>
  <si>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</si>
  <si>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</si>
  <si>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</si>
  <si>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</si>
  <si>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</si>
  <si>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</si>
  <si>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</si>
  <si>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</si>
  <si>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</si>
  <si>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</si>
  <si>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</si>
  <si>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</si>
  <si>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</si>
  <si>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</si>
  <si>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</si>
  <si>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</si>
  <si>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</si>
  <si>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</si>
  <si>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</si>
  <si>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</si>
  <si>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</si>
  <si>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</si>
  <si>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</si>
  <si>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</si>
  <si>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</si>
  <si>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</si>
  <si>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</si>
  <si>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</si>
  <si>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</si>
  <si>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</si>
  <si>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</si>
  <si>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</si>
  <si>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</si>
  <si>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</si>
  <si>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</si>
  <si>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</si>
  <si>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</si>
  <si>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</si>
  <si>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</si>
  <si>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</si>
  <si>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</si>
  <si>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</si>
  <si>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</si>
  <si>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</si>
  <si>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</si>
  <si>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</si>
  <si>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</si>
  <si>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</si>
  <si>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</si>
  <si>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</si>
  <si>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</si>
  <si>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</si>
  <si>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</si>
  <si>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</si>
  <si>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</si>
  <si>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</si>
  <si>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</si>
  <si>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</si>
  <si>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</si>
  <si>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</si>
  <si>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</si>
  <si>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</si>
  <si>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</si>
  <si>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</si>
  <si>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</si>
  <si>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</si>
  <si>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</si>
  <si>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</si>
  <si>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</si>
  <si>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</si>
  <si>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</si>
  <si>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</si>
  <si>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</si>
  <si>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</si>
  <si>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</si>
  <si>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</si>
  <si>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</si>
  <si>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</si>
  <si>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</si>
  <si>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</si>
  <si>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</si>
  <si>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</si>
  <si>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</si>
  <si>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</si>
  <si>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</si>
  <si>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</si>
  <si>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</si>
  <si>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</si>
  <si>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</si>
  <si>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</si>
  <si>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</si>
  <si>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</si>
  <si>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</si>
  <si>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</si>
  <si>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</si>
  <si>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</si>
  <si>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</si>
  <si>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</si>
  <si>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</si>
  <si>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</si>
  <si>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</si>
  <si>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</si>
  <si>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</si>
  <si>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</si>
  <si>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</si>
  <si>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</si>
  <si>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</si>
  <si>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</si>
  <si>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</si>
  <si>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</si>
  <si>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</si>
  <si>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</si>
  <si>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</si>
  <si>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</si>
  <si>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</si>
  <si>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</si>
  <si>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</si>
  <si>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</si>
  <si>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</si>
  <si>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</si>
  <si>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</si>
  <si>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</si>
  <si>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</si>
  <si>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</si>
  <si>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</si>
  <si>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</si>
  <si>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</si>
  <si>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</si>
  <si>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</si>
  <si>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</si>
  <si>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</si>
  <si>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</si>
  <si>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</si>
  <si>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</si>
  <si>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</si>
  <si>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</si>
  <si>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</si>
  <si>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</si>
  <si>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</si>
  <si>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</si>
  <si>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</si>
  <si>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</si>
  <si>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</si>
  <si>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</si>
  <si>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</si>
  <si>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</si>
  <si>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</si>
  <si>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</si>
  <si>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</si>
  <si>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</si>
  <si>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</si>
  <si>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</si>
  <si>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</si>
  <si>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</si>
  <si>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</si>
  <si>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</si>
  <si>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</si>
  <si>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</si>
  <si>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</si>
  <si>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</si>
  <si>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</si>
  <si>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</si>
  <si>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</si>
  <si>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</si>
  <si>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</si>
  <si>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</si>
  <si>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</si>
  <si>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</si>
  <si>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</si>
  <si>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</si>
  <si>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</si>
  <si>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</si>
  <si>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</si>
  <si>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</si>
  <si>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</si>
  <si>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</si>
  <si>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</si>
  <si>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</si>
  <si>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</si>
  <si>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</si>
  <si>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</si>
  <si>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</si>
  <si>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</si>
  <si>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</si>
  <si>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</si>
  <si>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</si>
  <si>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</si>
  <si>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</si>
  <si>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</si>
  <si>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</si>
  <si>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</si>
  <si>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</si>
  <si>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</si>
  <si>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</si>
  <si>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</si>
  <si>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</si>
  <si>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</si>
  <si>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</si>
  <si>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</si>
  <si>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</si>
  <si>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</si>
  <si>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</si>
  <si>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</si>
  <si>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</si>
  <si>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</si>
  <si>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</si>
  <si>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</si>
  <si>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</si>
  <si>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</si>
  <si>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</si>
  <si>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</si>
  <si>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</si>
  <si>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</si>
  <si>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</si>
  <si>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</si>
  <si>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</si>
  <si>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</si>
  <si>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</si>
  <si>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</si>
  <si>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</si>
  <si>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</si>
  <si>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</si>
  <si>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</si>
  <si>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</si>
  <si>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</si>
  <si>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</si>
  <si>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</si>
  <si>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</si>
  <si>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</si>
  <si>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</si>
  <si>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</si>
  <si>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</si>
  <si>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</si>
  <si>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</si>
  <si>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</si>
  <si>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</si>
  <si>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</si>
  <si>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</si>
  <si>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</si>
  <si>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</si>
  <si>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</si>
  <si>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</si>
  <si>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</si>
  <si>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</si>
  <si>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</si>
  <si>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</si>
  <si>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</si>
  <si>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</si>
  <si>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</si>
  <si>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</si>
  <si>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</si>
  <si>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</si>
  <si>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</si>
  <si>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</si>
  <si>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</si>
  <si>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</si>
  <si>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</si>
  <si>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</si>
  <si>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</si>
  <si>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</si>
  <si>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</si>
  <si>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</si>
  <si>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</si>
  <si>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</si>
  <si>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</si>
  <si>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</si>
  <si>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</si>
  <si>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</si>
  <si>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</si>
  <si>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</si>
  <si>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</si>
  <si>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</si>
  <si>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</si>
  <si>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</si>
  <si>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</si>
  <si>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</si>
  <si>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</si>
  <si>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</si>
  <si>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</si>
  <si>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</si>
  <si>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</si>
  <si>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</si>
  <si>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</si>
  <si>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</si>
  <si>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</si>
  <si>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</si>
  <si>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</si>
  <si>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</si>
  <si>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</si>
  <si>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</si>
  <si>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</si>
  <si>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</si>
  <si>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</si>
  <si>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</si>
  <si>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</si>
  <si>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</si>
  <si>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</si>
  <si>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</si>
  <si>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</si>
  <si>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</si>
  <si>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</si>
  <si>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</si>
  <si>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</si>
  <si>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</si>
  <si>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</si>
  <si>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</si>
  <si>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</si>
  <si>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</si>
  <si>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</si>
  <si>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</si>
  <si>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</si>
  <si>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</si>
  <si>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</si>
  <si>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</si>
  <si>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</si>
  <si>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</si>
  <si>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</si>
  <si>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</si>
  <si>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</si>
  <si>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</si>
  <si>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</si>
  <si>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</si>
  <si>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</si>
  <si>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</si>
  <si>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</si>
  <si>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</si>
  <si>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</si>
  <si>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</si>
  <si>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</si>
  <si>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</si>
  <si>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</si>
  <si>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</si>
  <si>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</si>
  <si>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</si>
  <si>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</si>
  <si>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</si>
  <si>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</si>
  <si>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</si>
  <si>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</si>
  <si>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</si>
  <si>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</si>
  <si>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</si>
  <si>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</si>
  <si>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</si>
  <si>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</si>
  <si>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</si>
  <si>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</si>
  <si>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</si>
  <si>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</si>
  <si>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</si>
  <si>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</si>
  <si>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</si>
  <si>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</si>
  <si>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</si>
  <si>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</si>
  <si>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</si>
  <si>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</si>
  <si>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</si>
  <si>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</si>
  <si>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</si>
  <si>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</si>
  <si>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</si>
  <si>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</si>
  <si>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</si>
  <si>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</si>
  <si>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</si>
  <si>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</si>
  <si>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</si>
  <si>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</si>
  <si>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</si>
  <si>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</si>
  <si>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</si>
  <si>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</si>
  <si>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</si>
  <si>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</si>
  <si>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</si>
  <si>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</si>
  <si>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</si>
  <si>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</si>
  <si>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</si>
  <si>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</si>
  <si>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</si>
  <si>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</si>
  <si>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</si>
  <si>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</si>
  <si>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</si>
  <si>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</si>
  <si>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</si>
  <si>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</si>
  <si>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</si>
  <si>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</si>
  <si>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</si>
  <si>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</si>
  <si>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</si>
  <si>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</si>
  <si>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</si>
  <si>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</si>
  <si>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</si>
  <si>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</si>
  <si>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</si>
  <si>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</si>
  <si>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</si>
  <si>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</si>
  <si>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</si>
  <si>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</si>
  <si>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</si>
  <si>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</si>
  <si>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</si>
  <si>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</si>
  <si>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</si>
  <si>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</si>
  <si>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</si>
  <si>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</si>
  <si>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</si>
  <si>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</si>
  <si>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</si>
  <si>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</si>
  <si>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</si>
  <si>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</si>
  <si>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</si>
  <si>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</si>
  <si>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</si>
  <si>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</si>
  <si>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</si>
  <si>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</si>
  <si>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</si>
  <si>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</si>
  <si>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</si>
  <si>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</si>
  <si>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</si>
  <si>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</si>
  <si>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</si>
  <si>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</si>
  <si>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</si>
  <si>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</si>
  <si>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</si>
  <si>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</si>
  <si>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</si>
  <si>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</si>
  <si>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</si>
  <si>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</si>
  <si>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</si>
  <si>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</si>
  <si>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</si>
  <si>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</si>
  <si>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</si>
  <si>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</si>
  <si>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</si>
  <si>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</si>
  <si>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</si>
  <si>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</si>
  <si>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</si>
  <si>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</si>
  <si>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</si>
  <si>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</si>
  <si>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</si>
  <si>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</si>
  <si>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</si>
  <si>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</si>
  <si>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</si>
  <si>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</si>
  <si>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</si>
  <si>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</si>
  <si>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</si>
  <si>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</si>
  <si>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</si>
  <si>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</si>
  <si>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</si>
  <si>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</si>
  <si>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</si>
  <si>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</si>
  <si>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</si>
  <si>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</si>
  <si>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</si>
  <si>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</si>
  <si>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</si>
  <si>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</si>
  <si>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</si>
  <si>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</si>
  <si>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</si>
  <si>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</si>
  <si>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</si>
  <si>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</si>
  <si>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</si>
  <si>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</si>
  <si>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</si>
  <si>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</si>
  <si>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</si>
  <si>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</si>
  <si>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</si>
  <si>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</si>
  <si>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</si>
  <si>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</si>
  <si>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</si>
  <si>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</si>
  <si>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</si>
  <si>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</si>
  <si>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</si>
  <si>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</si>
  <si>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</si>
  <si>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</si>
  <si>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</si>
  <si>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</si>
  <si>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</si>
  <si>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</si>
  <si>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</si>
  <si>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</si>
  <si>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</si>
  <si>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</si>
  <si>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</si>
  <si>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</si>
  <si>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</si>
  <si>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</si>
  <si>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</si>
  <si>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</si>
  <si>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</si>
  <si>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</si>
  <si>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</si>
  <si>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</si>
  <si>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</si>
  <si>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</si>
  <si>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</si>
  <si>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</si>
  <si>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</si>
  <si>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</si>
  <si>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</si>
  <si>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</si>
  <si>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</si>
  <si>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</si>
  <si>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</si>
  <si>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</si>
  <si>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</si>
  <si>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</si>
  <si>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</si>
  <si>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</si>
  <si>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</si>
  <si>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</si>
  <si>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</si>
  <si>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</si>
  <si>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</si>
  <si>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</si>
  <si>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</si>
  <si>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</si>
  <si>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</si>
  <si>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</si>
  <si>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</si>
  <si>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</si>
  <si>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</si>
  <si>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</si>
  <si>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</si>
  <si>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</si>
  <si>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</si>
  <si>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</si>
  <si>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</si>
  <si>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</si>
  <si>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</si>
  <si>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</si>
  <si>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</si>
  <si>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</si>
  <si>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</si>
  <si>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</si>
  <si>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</si>
  <si>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</si>
  <si>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</si>
  <si>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</si>
  <si>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</si>
  <si>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</si>
  <si>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</si>
  <si>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</si>
  <si>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</si>
  <si>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</si>
  <si>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</si>
  <si>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</si>
  <si>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</si>
  <si>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</si>
  <si>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</si>
  <si>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</si>
  <si>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</si>
  <si>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</si>
  <si>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</si>
  <si>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</si>
  <si>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</si>
  <si>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</si>
  <si>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</si>
  <si>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</si>
  <si>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</si>
  <si>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</si>
  <si>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</si>
  <si>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</si>
  <si>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</si>
  <si>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</si>
  <si>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</si>
  <si>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</si>
  <si>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</si>
  <si>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</si>
  <si>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</si>
  <si>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</si>
  <si>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</si>
  <si>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</si>
  <si>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</si>
  <si>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</si>
  <si>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</si>
  <si>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</si>
  <si>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</si>
  <si>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</si>
  <si>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</si>
  <si>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</si>
  <si>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</si>
  <si>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</si>
  <si>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</si>
  <si>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</si>
  <si>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</si>
  <si>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</si>
  <si>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</si>
  <si>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</si>
  <si>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</si>
  <si>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</si>
  <si>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</si>
  <si>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</si>
  <si>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</si>
  <si>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</si>
  <si>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</si>
  <si>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</si>
  <si>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</si>
  <si>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</si>
  <si>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</si>
  <si>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</si>
  <si>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</si>
  <si>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</si>
  <si>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</si>
  <si>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</si>
  <si>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</si>
  <si>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</si>
  <si>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</si>
  <si>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</si>
  <si>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</si>
  <si>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</si>
  <si>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</si>
  <si>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</si>
  <si>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</si>
  <si>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</si>
  <si>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</si>
  <si>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</si>
  <si>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</si>
  <si>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</si>
  <si>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</si>
  <si>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</si>
  <si>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</si>
  <si>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</si>
  <si>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</si>
  <si>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</si>
  <si>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</si>
  <si>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</si>
  <si>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</si>
  <si>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</si>
  <si>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</si>
  <si>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</si>
  <si>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</si>
  <si>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</si>
  <si>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</si>
  <si>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</si>
  <si>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</si>
  <si>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</si>
  <si>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</si>
  <si>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</si>
  <si>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</si>
  <si>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</si>
  <si>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</si>
  <si>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</si>
  <si>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</si>
  <si>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</si>
  <si>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</si>
  <si>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</si>
  <si>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</si>
  <si>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</si>
  <si>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</si>
  <si>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</si>
  <si>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</si>
  <si>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</si>
  <si>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</si>
  <si>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</si>
  <si>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</si>
  <si>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</si>
  <si>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</si>
  <si>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</si>
  <si>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</si>
  <si>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</si>
  <si>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</si>
  <si>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</si>
  <si>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</si>
  <si>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</si>
  <si>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</si>
  <si>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</si>
  <si>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</si>
  <si>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</si>
  <si>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</si>
  <si>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</si>
  <si>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</si>
  <si>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</si>
  <si>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</si>
  <si>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</si>
  <si>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</si>
  <si>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</si>
  <si>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</si>
  <si>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</si>
  <si>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</si>
  <si>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</si>
  <si>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</si>
  <si>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</si>
  <si>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</si>
  <si>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</si>
  <si>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</si>
  <si>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</si>
  <si>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</si>
  <si>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</si>
  <si>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</si>
  <si>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</si>
  <si>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</si>
  <si>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</si>
  <si>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</si>
  <si>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</si>
  <si>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</si>
  <si>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</si>
  <si>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</si>
  <si>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</si>
  <si>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</si>
  <si>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</si>
  <si>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</si>
  <si>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</si>
  <si>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</si>
  <si>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</si>
  <si>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</si>
  <si>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</si>
  <si>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</si>
  <si>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</si>
  <si>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</si>
  <si>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</si>
  <si>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</si>
  <si>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</si>
  <si>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</si>
  <si>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</si>
  <si>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</si>
  <si>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</si>
  <si>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</si>
  <si>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</si>
  <si>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</si>
  <si>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</si>
  <si>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</si>
  <si>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</si>
  <si>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</si>
  <si>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</si>
  <si>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</si>
  <si>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</si>
  <si>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</si>
  <si>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</si>
  <si>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</si>
  <si>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</si>
  <si>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</si>
  <si>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</si>
  <si>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</si>
  <si>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</si>
  <si>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</si>
  <si>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</si>
  <si>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</si>
  <si>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</si>
  <si>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</si>
  <si>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</si>
  <si>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</si>
  <si>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</si>
  <si>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</si>
  <si>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</si>
  <si>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</si>
  <si>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</si>
  <si>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</si>
  <si>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</si>
  <si>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</si>
  <si>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</si>
  <si>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</si>
  <si>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</si>
  <si>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</si>
  <si>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</si>
  <si>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</si>
  <si>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</si>
  <si>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</si>
  <si>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</si>
  <si>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</si>
  <si>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</si>
  <si>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</si>
  <si>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</si>
  <si>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</si>
  <si>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</si>
  <si>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</si>
  <si>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</si>
  <si>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</si>
  <si>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</si>
  <si>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</si>
  <si>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</si>
  <si>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</si>
  <si>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</si>
  <si>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</si>
  <si>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</si>
  <si>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</si>
  <si>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</si>
  <si>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</si>
  <si>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</si>
  <si>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</si>
  <si>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</si>
  <si>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</si>
  <si>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</si>
  <si>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</si>
  <si>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</si>
  <si>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</si>
  <si>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</si>
  <si>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</si>
  <si>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</si>
  <si>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</si>
  <si>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</si>
  <si>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</si>
  <si>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</si>
  <si>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</si>
  <si>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</si>
  <si>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</si>
  <si>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</si>
  <si>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</si>
  <si>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</si>
  <si>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</si>
  <si>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</si>
  <si>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</si>
  <si>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</si>
  <si>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</si>
  <si>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</si>
  <si>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</si>
  <si>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</si>
  <si>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</si>
  <si>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</si>
  <si>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</si>
  <si>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</si>
  <si>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</si>
  <si>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</si>
  <si>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</si>
  <si>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</si>
  <si>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</si>
  <si>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</si>
  <si>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</si>
  <si>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</si>
  <si>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</si>
  <si>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</si>
  <si>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</si>
  <si>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</si>
  <si>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</si>
  <si>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</si>
  <si>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</si>
  <si>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</si>
  <si>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</si>
  <si>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</si>
  <si>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</si>
  <si>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</si>
  <si>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</si>
  <si>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</si>
  <si>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</si>
  <si>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</si>
  <si>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</si>
  <si>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</si>
  <si>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</si>
  <si>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</si>
  <si>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</si>
  <si>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</si>
  <si>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</si>
  <si>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</si>
  <si>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</si>
  <si>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</si>
  <si>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</si>
  <si>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</si>
  <si>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</si>
  <si>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</si>
  <si>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</si>
  <si>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</si>
  <si>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</si>
  <si>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</si>
  <si>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</si>
  <si>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</si>
  <si>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</si>
  <si>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</si>
  <si>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</si>
  <si>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</si>
  <si>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</si>
  <si>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</si>
  <si>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</si>
  <si>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</si>
  <si>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</si>
  <si>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</si>
  <si>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</si>
  <si>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</si>
  <si>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</si>
  <si>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</si>
  <si>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</si>
  <si>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</si>
  <si>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</si>
  <si>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</si>
  <si>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</si>
  <si>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</si>
  <si>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</si>
  <si>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</si>
  <si>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</si>
  <si>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</si>
  <si>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</si>
  <si>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</si>
  <si>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</si>
  <si>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</si>
  <si>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</si>
  <si>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</si>
  <si>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</si>
  <si>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</si>
  <si>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</si>
  <si>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</si>
  <si>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</si>
  <si>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</si>
  <si>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</si>
  <si>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</si>
  <si>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</si>
  <si>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</si>
  <si>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</si>
  <si>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</si>
  <si>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</si>
  <si>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</si>
  <si>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</si>
  <si>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</si>
  <si>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</si>
  <si>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</si>
  <si>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</si>
  <si>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</si>
  <si>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</si>
  <si>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</si>
  <si>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</si>
  <si>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</si>
  <si>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</si>
  <si>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</si>
  <si>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</si>
  <si>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</si>
  <si>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</si>
  <si>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</si>
  <si>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</si>
  <si>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</si>
  <si>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</si>
  <si>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</si>
  <si>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</si>
  <si>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</si>
  <si>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</si>
  <si>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</si>
  <si>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</si>
  <si>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</si>
  <si>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</si>
  <si>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</si>
  <si>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</si>
  <si>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</si>
  <si>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</si>
  <si>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</si>
  <si>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</si>
  <si>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</si>
  <si>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</si>
  <si>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</si>
  <si>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</si>
  <si>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</si>
  <si>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</si>
  <si>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</si>
  <si>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</si>
  <si>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</si>
  <si>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</si>
  <si>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</si>
  <si>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</si>
  <si>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</si>
  <si>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</si>
  <si>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</si>
  <si>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</si>
  <si>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</si>
  <si>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</si>
  <si>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</si>
  <si>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</si>
  <si>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</si>
  <si>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</si>
  <si>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</si>
  <si>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</si>
  <si>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</si>
  <si>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</si>
  <si>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</si>
  <si>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</si>
  <si>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</si>
  <si>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</si>
  <si>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</si>
  <si>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</si>
  <si>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</si>
  <si>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</si>
  <si>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</si>
  <si>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</si>
  <si>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</si>
  <si>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</si>
  <si>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</si>
  <si>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</si>
  <si>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</si>
  <si>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</si>
  <si>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</si>
  <si>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</si>
  <si>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</si>
  <si>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</si>
  <si>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</si>
  <si>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</si>
  <si>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</si>
  <si>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</si>
  <si>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</si>
  <si>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</si>
  <si>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</si>
  <si>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</si>
  <si>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</si>
  <si>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</si>
  <si>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</si>
  <si>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</si>
  <si>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</si>
  <si>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</si>
  <si>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</si>
  <si>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</si>
  <si>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</si>
  <si>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</si>
  <si>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</si>
  <si>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</si>
  <si>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</si>
  <si>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</si>
  <si>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</si>
  <si>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</si>
  <si>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</si>
  <si>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</si>
  <si>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</si>
  <si>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</si>
  <si>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</si>
  <si>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</si>
  <si>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</si>
  <si>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</si>
  <si>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</si>
  <si>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</si>
  <si>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</si>
  <si>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</si>
  <si>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</si>
  <si>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</si>
  <si>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</si>
  <si>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</si>
  <si>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</si>
  <si>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</si>
  <si>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</si>
  <si>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</si>
  <si>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</si>
  <si>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</si>
  <si>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</si>
  <si>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</si>
  <si>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</si>
  <si>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</si>
  <si>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</si>
  <si>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</si>
  <si>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</si>
  <si>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</si>
  <si>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</si>
  <si>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</si>
  <si>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</si>
  <si>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</si>
  <si>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</si>
  <si>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</si>
  <si>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</si>
  <si>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</si>
  <si>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</si>
  <si>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</si>
  <si>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</si>
  <si>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</si>
  <si>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</si>
  <si>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</si>
  <si>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</si>
  <si>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</si>
  <si>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</si>
  <si>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</si>
  <si>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</si>
  <si>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</si>
  <si>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</si>
  <si>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</si>
  <si>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</si>
  <si>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</si>
  <si>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</si>
  <si>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</si>
  <si>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</si>
  <si>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</si>
  <si>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</si>
  <si>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</si>
  <si>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</si>
  <si>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</si>
  <si>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</si>
  <si>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</si>
  <si>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</si>
  <si>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</si>
  <si>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</si>
  <si>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</si>
  <si>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</si>
  <si>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</si>
  <si>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</si>
  <si>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</si>
  <si>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</si>
  <si>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</si>
  <si>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</si>
  <si>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</si>
  <si>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</si>
  <si>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</si>
  <si>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</si>
  <si>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</si>
  <si>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</si>
  <si>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</si>
  <si>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</si>
  <si>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</si>
  <si>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</si>
  <si>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</si>
  <si>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</si>
  <si>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</si>
  <si>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</si>
  <si>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</si>
  <si>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</si>
  <si>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</si>
  <si>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</si>
  <si>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</si>
  <si>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</si>
  <si>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</si>
  <si>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</si>
  <si>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</si>
  <si>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</si>
  <si>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</si>
  <si>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</si>
  <si>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</si>
  <si>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</si>
  <si>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</si>
  <si>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</si>
  <si>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</si>
  <si>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</si>
  <si>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</si>
  <si>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</si>
  <si>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</si>
  <si>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</si>
  <si>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</si>
  <si>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</si>
  <si>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</si>
  <si>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</si>
  <si>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</si>
  <si>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</si>
  <si>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</si>
  <si>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</si>
  <si>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</si>
  <si>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</si>
  <si>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</si>
  <si>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</si>
  <si>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</si>
  <si>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</si>
  <si>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</si>
  <si>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</si>
  <si>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</si>
  <si>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</si>
  <si>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</si>
  <si>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</si>
  <si>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</si>
  <si>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</si>
  <si>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</si>
  <si>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</si>
  <si>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</si>
  <si>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</si>
  <si>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</si>
  <si>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</si>
  <si>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</si>
  <si>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</si>
  <si>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</si>
  <si>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</si>
  <si>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</si>
  <si>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</si>
  <si>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</si>
  <si>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</si>
  <si>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</si>
  <si>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</si>
  <si>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</si>
  <si>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</si>
  <si>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</si>
  <si>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</si>
  <si>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</si>
  <si>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</si>
  <si>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</si>
  <si>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</si>
  <si>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</si>
  <si>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</si>
  <si>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</si>
  <si>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</si>
  <si>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</si>
  <si>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</si>
  <si>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</si>
  <si>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</si>
  <si>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</si>
  <si>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</si>
  <si>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</si>
  <si>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</si>
  <si>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</si>
  <si>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</si>
  <si>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</si>
  <si>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</si>
  <si>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</si>
  <si>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</si>
  <si>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</si>
  <si>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</si>
  <si>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</si>
  <si>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</si>
  <si>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</si>
  <si>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</si>
  <si>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</si>
  <si>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</si>
  <si>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</si>
  <si>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</si>
  <si>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</si>
  <si>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</si>
  <si>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</si>
  <si>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</si>
  <si>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</si>
  <si>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</si>
  <si>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</si>
  <si>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</si>
  <si>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</si>
  <si>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</si>
  <si>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</si>
  <si>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</si>
  <si>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</si>
  <si>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</si>
  <si>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</si>
  <si>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</si>
  <si>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</si>
  <si>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</si>
  <si>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</si>
  <si>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</si>
  <si>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</si>
  <si>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</si>
  <si>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</si>
  <si>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</si>
  <si>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</si>
  <si>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</si>
  <si>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</si>
  <si>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</si>
  <si>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</si>
  <si>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</si>
  <si>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</si>
  <si>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</si>
  <si>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</si>
  <si>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</si>
  <si>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</si>
  <si>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</si>
  <si>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</si>
  <si>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</si>
  <si>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</si>
  <si>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</si>
  <si>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</si>
  <si>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</si>
  <si>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</si>
  <si>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</si>
  <si>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</si>
  <si>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</si>
  <si>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</si>
  <si>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</si>
  <si>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</si>
  <si>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</si>
  <si>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</si>
  <si>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</si>
  <si>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</si>
  <si>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</si>
  <si>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</si>
  <si>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</si>
  <si>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</si>
  <si>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</si>
  <si>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</si>
  <si>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</si>
  <si>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</si>
  <si>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</si>
  <si>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</si>
  <si>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</si>
  <si>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</si>
  <si>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</si>
  <si>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</si>
  <si>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</si>
  <si>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</si>
  <si>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</si>
  <si>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</si>
  <si>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</si>
  <si>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</si>
  <si>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</si>
  <si>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</si>
  <si>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</si>
  <si>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</si>
  <si>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</si>
  <si>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</si>
  <si>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</si>
  <si>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</si>
  <si>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</si>
  <si>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</si>
  <si>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</si>
  <si>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</si>
  <si>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</si>
  <si>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</si>
  <si>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</si>
  <si>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</si>
  <si>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</si>
  <si>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</si>
  <si>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</si>
  <si>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</si>
  <si>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</si>
  <si>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</si>
  <si>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</si>
  <si>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</si>
  <si>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</si>
  <si>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</si>
  <si>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</si>
  <si>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</si>
  <si>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</si>
  <si>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</si>
  <si>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</si>
  <si>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</si>
  <si>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</si>
  <si>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</si>
  <si>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</si>
  <si>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</si>
  <si>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</si>
  <si>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</si>
  <si>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</si>
  <si>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</si>
  <si>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</si>
  <si>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</si>
  <si>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</si>
  <si>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</si>
  <si>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</si>
  <si>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</si>
  <si>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</si>
  <si>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</si>
  <si>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</si>
  <si>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</si>
  <si>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</si>
  <si>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</si>
  <si>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</si>
  <si>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</si>
  <si>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</si>
  <si>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</si>
  <si>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</si>
  <si>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</si>
  <si>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</si>
  <si>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</si>
  <si>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</si>
  <si>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</si>
  <si>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</si>
  <si>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</si>
  <si>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</si>
  <si>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</si>
  <si>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</si>
  <si>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</si>
  <si>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</si>
  <si>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</si>
  <si>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</si>
  <si>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</si>
  <si>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</si>
  <si>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</si>
  <si>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</si>
  <si>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</si>
  <si>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</si>
  <si>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</si>
  <si>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</si>
  <si>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</si>
  <si>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</si>
  <si>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</si>
  <si>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</si>
  <si>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</si>
  <si>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</si>
  <si>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</si>
  <si>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</si>
  <si>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</si>
  <si>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</si>
  <si>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</si>
  <si>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</si>
  <si>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</si>
  <si>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</si>
  <si>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</si>
  <si>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</si>
  <si>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</si>
  <si>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</si>
  <si>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</si>
  <si>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</si>
  <si>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</si>
  <si>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</si>
  <si>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</si>
  <si>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</si>
  <si>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</si>
  <si>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</si>
  <si>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</si>
  <si>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</si>
  <si>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</si>
  <si>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</si>
  <si>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</si>
  <si>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</si>
  <si>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</si>
  <si>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</si>
  <si>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</si>
  <si>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</si>
  <si>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</si>
  <si>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</si>
  <si>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</si>
  <si>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</si>
  <si>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</si>
  <si>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</si>
  <si>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</si>
  <si>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</si>
  <si>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</si>
  <si>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</si>
  <si>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</si>
  <si>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</si>
  <si>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</si>
  <si>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</si>
  <si>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</si>
  <si>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</si>
  <si>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</si>
  <si>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</si>
  <si>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</si>
  <si>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</si>
  <si>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</si>
  <si>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</si>
  <si>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</si>
  <si>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</si>
  <si>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</si>
  <si>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</si>
  <si>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</si>
  <si>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</si>
  <si>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</si>
  <si>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</si>
  <si>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</si>
  <si>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</si>
  <si>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</si>
  <si>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</si>
  <si>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</si>
  <si>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</si>
  <si>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</si>
  <si>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</si>
  <si>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</si>
  <si>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</si>
  <si>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</si>
  <si>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</si>
  <si>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</si>
  <si>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</si>
  <si>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</si>
  <si>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</si>
  <si>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</si>
  <si>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</si>
  <si>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</si>
  <si>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</si>
  <si>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</si>
  <si>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</si>
  <si>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</si>
  <si>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</si>
  <si>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</si>
  <si>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</si>
  <si>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</si>
  <si>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</si>
  <si>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</si>
  <si>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</si>
  <si>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</si>
  <si>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</si>
  <si>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</si>
  <si>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</si>
  <si>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</si>
  <si>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</si>
  <si>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</si>
  <si>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</si>
  <si>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</si>
  <si>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</si>
  <si>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</si>
  <si>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</si>
  <si>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</si>
  <si>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</si>
  <si>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</si>
  <si>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</si>
  <si>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</si>
  <si>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</si>
  <si>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</si>
  <si>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</si>
  <si>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</si>
  <si>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</si>
  <si>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</si>
  <si>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</si>
  <si>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</si>
  <si>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</si>
  <si>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</si>
  <si>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</si>
  <si>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</si>
  <si>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</si>
  <si>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</si>
  <si>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</si>
  <si>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</si>
  <si>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</si>
  <si>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</si>
  <si>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</si>
  <si>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</si>
  <si>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</si>
  <si>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</si>
  <si>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</si>
  <si>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</si>
  <si>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</si>
  <si>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</si>
  <si>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</si>
  <si>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</si>
  <si>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</si>
  <si>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</si>
  <si>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</si>
  <si>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</si>
  <si>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</si>
  <si>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</si>
  <si>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</si>
  <si>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</si>
  <si>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</si>
  <si>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</si>
  <si>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</si>
  <si>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</si>
  <si>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</si>
  <si>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</si>
  <si>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</si>
  <si>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</si>
  <si>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</si>
  <si>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</si>
  <si>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</si>
  <si>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</si>
  <si>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</si>
  <si>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</si>
  <si>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</si>
  <si>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</si>
  <si>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</si>
  <si>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</si>
  <si>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</si>
  <si>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</si>
  <si>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</si>
  <si>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</si>
  <si>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</si>
  <si>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</si>
  <si>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</si>
  <si>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</si>
  <si>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</si>
  <si>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</si>
  <si>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</si>
  <si>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</si>
  <si>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</si>
  <si>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</si>
  <si>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</si>
  <si>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</si>
  <si>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</si>
  <si>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</si>
  <si>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</si>
  <si>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</si>
  <si>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</si>
  <si>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</si>
  <si>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</si>
  <si>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</si>
  <si>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</si>
  <si>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</si>
  <si>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</si>
  <si>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</si>
  <si>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</si>
  <si>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</si>
  <si>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</si>
  <si>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</si>
  <si>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</si>
  <si>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</si>
  <si>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</si>
  <si>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</si>
  <si>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</si>
  <si>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</si>
  <si>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</si>
  <si>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</si>
  <si>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</si>
  <si>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</si>
  <si>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</si>
  <si>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</si>
  <si>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</si>
  <si>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</si>
  <si>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</si>
  <si>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</si>
  <si>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</si>
  <si>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</si>
  <si>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</si>
  <si>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</si>
  <si>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</si>
  <si>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</si>
  <si>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</si>
  <si>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</si>
  <si>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</si>
  <si>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</si>
  <si>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</si>
  <si>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</si>
  <si>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</si>
  <si>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</si>
  <si>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</si>
  <si>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</si>
  <si>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</si>
  <si>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</si>
  <si>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</si>
  <si>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</si>
  <si>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</si>
  <si>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</si>
  <si>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</si>
  <si>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</si>
  <si>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</si>
  <si>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</si>
  <si>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</si>
  <si>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</si>
  <si>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</si>
  <si>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</si>
  <si>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</si>
  <si>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</si>
  <si>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</si>
  <si>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</si>
  <si>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</si>
  <si>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</si>
  <si>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</si>
  <si>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</si>
  <si>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</si>
  <si>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</si>
  <si>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</si>
  <si>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</si>
  <si>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</si>
  <si>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</si>
  <si>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</si>
  <si>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</si>
  <si>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</si>
  <si>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</si>
  <si>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</si>
  <si>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</si>
  <si>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</si>
  <si>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</si>
  <si>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</si>
  <si>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</si>
  <si>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</si>
  <si>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</si>
  <si>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</si>
  <si>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</si>
  <si>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</si>
  <si>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</si>
  <si>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</si>
  <si>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</si>
  <si>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</si>
  <si>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</si>
  <si>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</si>
  <si>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</si>
  <si>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</si>
  <si>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</si>
  <si>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</si>
  <si>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</si>
  <si>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</si>
  <si>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</si>
  <si>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</si>
  <si>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</si>
  <si>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</si>
  <si>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</si>
  <si>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</si>
  <si>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</si>
  <si>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</si>
  <si>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</si>
  <si>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</si>
  <si>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</si>
  <si>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</si>
  <si>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</si>
  <si>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</si>
  <si>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</si>
  <si>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</si>
  <si>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</si>
  <si>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</si>
  <si>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</si>
  <si>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</si>
  <si>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</si>
  <si>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</si>
  <si>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</si>
  <si>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</si>
  <si>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</si>
  <si>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</si>
  <si>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</si>
  <si>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</si>
  <si>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</si>
  <si>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</si>
  <si>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</si>
  <si>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</si>
  <si>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</si>
  <si>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</si>
  <si>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</si>
  <si>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</si>
  <si>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</si>
  <si>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</si>
  <si>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</si>
  <si>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</si>
  <si>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</si>
  <si>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</si>
  <si>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</si>
  <si>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</si>
  <si>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</si>
  <si>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</si>
  <si>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</si>
  <si>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</si>
  <si>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</si>
  <si>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</si>
  <si>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</si>
  <si>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</si>
  <si>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</si>
  <si>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</si>
  <si>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</si>
  <si>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</si>
  <si>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</si>
  <si>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</si>
  <si>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</si>
  <si>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</si>
  <si>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</si>
  <si>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</si>
  <si>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</si>
  <si>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</si>
  <si>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</si>
  <si>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</si>
  <si>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</si>
  <si>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</si>
  <si>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</si>
  <si>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</si>
  <si>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</si>
  <si>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</si>
  <si>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</si>
  <si>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</si>
  <si>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</si>
  <si>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</si>
  <si>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</si>
  <si>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</si>
  <si>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</si>
  <si>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</si>
  <si>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</si>
  <si>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</si>
  <si>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</si>
  <si>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</si>
  <si>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</si>
  <si>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</si>
  <si>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</si>
  <si>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</si>
  <si>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</si>
  <si>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</si>
  <si>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</si>
  <si>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</si>
  <si>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</si>
  <si>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</si>
  <si>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</si>
  <si>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</si>
  <si>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</si>
  <si>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</si>
  <si>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</si>
  <si>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</si>
  <si>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</si>
  <si>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</si>
  <si>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</si>
  <si>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</si>
  <si>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</si>
  <si>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</si>
  <si>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</si>
  <si>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</si>
  <si>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</si>
  <si>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</si>
  <si>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</si>
  <si>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</si>
  <si>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</si>
  <si>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</si>
  <si>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</si>
  <si>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</si>
  <si>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</si>
  <si>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</si>
  <si>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</si>
  <si>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</si>
  <si>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</si>
  <si>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</si>
  <si>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</si>
  <si>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</si>
  <si>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</si>
  <si>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</si>
  <si>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</si>
  <si>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</si>
  <si>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</si>
  <si>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</si>
  <si>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</si>
  <si>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</si>
  <si>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</si>
  <si>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</si>
  <si>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</si>
  <si>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</si>
  <si>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</si>
  <si>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</si>
  <si>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</si>
  <si>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</si>
  <si>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</si>
  <si>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</si>
  <si>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</si>
  <si>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</si>
  <si>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</si>
  <si>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</si>
  <si>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</si>
  <si>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</si>
  <si>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</si>
  <si>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</si>
  <si>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</si>
  <si>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</si>
  <si>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</si>
  <si>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</si>
  <si>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</si>
  <si>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</si>
  <si>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</si>
  <si>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</si>
  <si>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</si>
  <si>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</si>
  <si>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</si>
  <si>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</si>
  <si>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</si>
  <si>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</si>
  <si>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</si>
  <si>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</si>
  <si>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</si>
  <si>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</si>
  <si>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</si>
  <si>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</si>
  <si>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</si>
  <si>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</si>
  <si>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</si>
  <si>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</si>
  <si>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</si>
  <si>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</si>
  <si>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</si>
  <si>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</si>
  <si>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</si>
  <si>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</si>
  <si>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</si>
  <si>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</si>
  <si>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</si>
  <si>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</si>
  <si>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</si>
  <si>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</si>
  <si>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</si>
  <si>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</si>
  <si>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</si>
  <si>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</si>
  <si>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</si>
  <si>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</si>
  <si>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</si>
  <si>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</si>
  <si>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</si>
  <si>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</si>
  <si>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</si>
  <si>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</si>
  <si>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</si>
  <si>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</si>
  <si>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</si>
  <si>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</si>
  <si>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</si>
  <si>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</si>
  <si>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</si>
  <si>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</si>
  <si>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</si>
  <si>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</si>
  <si>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</si>
  <si>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</si>
  <si>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</si>
  <si>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</si>
  <si>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</si>
  <si>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</si>
  <si>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</si>
  <si>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</si>
  <si>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</si>
  <si>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</si>
  <si>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</si>
  <si>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</si>
  <si>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</si>
  <si>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</si>
  <si>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</si>
  <si>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</si>
  <si>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</si>
  <si>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</si>
  <si>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</si>
  <si>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</si>
  <si>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</si>
  <si>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</si>
  <si>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</si>
  <si>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</si>
  <si>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</si>
  <si>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</si>
  <si>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</si>
  <si>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</si>
  <si>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</si>
  <si>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</si>
  <si>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</si>
  <si>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</si>
  <si>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</si>
  <si>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</si>
  <si>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</si>
  <si>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</si>
  <si>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</si>
  <si>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</si>
  <si>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</si>
  <si>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</si>
  <si>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</si>
  <si>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</si>
  <si>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</si>
  <si>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</si>
  <si>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</si>
  <si>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</si>
  <si>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</si>
  <si>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</si>
  <si>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</si>
  <si>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</si>
  <si>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</si>
  <si>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</si>
  <si>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</si>
  <si>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</si>
  <si>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</si>
  <si>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</si>
  <si>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</si>
  <si>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</si>
  <si>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</si>
  <si>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</si>
  <si>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</si>
  <si>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</si>
  <si>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</si>
  <si>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</si>
  <si>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</si>
  <si>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</si>
  <si>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</si>
  <si>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</si>
  <si>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</si>
  <si>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</si>
  <si>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</si>
  <si>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</si>
  <si>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</si>
  <si>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</si>
  <si>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</si>
  <si>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</si>
  <si>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</si>
  <si>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</si>
  <si>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</si>
  <si>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</si>
  <si>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</si>
  <si>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</si>
  <si>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</si>
  <si>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</si>
  <si>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</si>
  <si>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</si>
  <si>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</si>
  <si>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</si>
  <si>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</si>
  <si>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</si>
  <si>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</si>
  <si>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</si>
  <si>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</si>
  <si>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</si>
  <si>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</si>
  <si>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</si>
  <si>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</si>
  <si>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</si>
  <si>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</si>
  <si>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</si>
  <si>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</si>
  <si>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</si>
  <si>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</si>
  <si>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</si>
  <si>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</si>
  <si>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</si>
  <si>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</si>
  <si>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</si>
  <si>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</si>
  <si>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</si>
  <si>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</si>
  <si>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</si>
  <si>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</si>
  <si>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</si>
  <si>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</si>
  <si>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</si>
  <si>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</si>
  <si>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</si>
  <si>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</si>
  <si>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</si>
  <si>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</si>
  <si>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</si>
  <si>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</si>
  <si>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</si>
  <si>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</si>
  <si>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</si>
  <si>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</si>
  <si>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</si>
  <si>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</si>
  <si>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</si>
  <si>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</si>
  <si>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</si>
  <si>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</si>
  <si>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</si>
  <si>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</si>
  <si>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</si>
  <si>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</si>
  <si>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</si>
  <si>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</si>
  <si>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</si>
  <si>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</si>
  <si>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</si>
  <si>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</si>
  <si>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</si>
  <si>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</si>
  <si>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</si>
  <si>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</si>
  <si>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</si>
  <si>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</si>
  <si>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</si>
  <si>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</si>
  <si>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</si>
  <si>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</si>
  <si>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</si>
  <si>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</si>
  <si>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</si>
  <si>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</si>
  <si>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</si>
  <si>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</si>
  <si>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</si>
  <si>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</si>
  <si>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</si>
  <si>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</si>
  <si>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</si>
  <si>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</si>
  <si>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</si>
  <si>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</si>
  <si>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</si>
  <si>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</si>
  <si>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</si>
  <si>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</si>
  <si>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</si>
  <si>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</si>
  <si>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</si>
  <si>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</si>
  <si>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</si>
  <si>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</si>
  <si>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</si>
  <si>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</si>
  <si>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</si>
  <si>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</si>
  <si>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</si>
  <si>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</si>
  <si>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</si>
  <si>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</si>
  <si>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</si>
  <si>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</si>
  <si>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</si>
  <si>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</si>
  <si>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</si>
  <si>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</si>
  <si>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</si>
  <si>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</si>
  <si>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</si>
  <si>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</si>
  <si>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</si>
  <si>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</si>
  <si>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</si>
  <si>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</si>
  <si>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</si>
  <si>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</si>
  <si>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</si>
  <si>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</si>
  <si>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</si>
  <si>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</si>
  <si>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</si>
  <si>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</si>
  <si>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</si>
  <si>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</si>
  <si>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</si>
  <si>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</si>
  <si>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</si>
  <si>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</si>
  <si>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</si>
  <si>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</si>
  <si>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</si>
  <si>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</si>
  <si>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</si>
  <si>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</si>
  <si>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</si>
  <si>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</si>
  <si>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</si>
  <si>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</si>
  <si>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</si>
  <si>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</si>
  <si>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</si>
  <si>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</si>
  <si>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</si>
  <si>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</si>
  <si>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</si>
  <si>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</si>
  <si>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</si>
  <si>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</si>
  <si>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</si>
  <si>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</si>
  <si>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</si>
  <si>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</si>
  <si>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</si>
  <si>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</si>
  <si>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</si>
  <si>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</si>
  <si>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</si>
  <si>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</si>
  <si>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</si>
  <si>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</si>
  <si>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</si>
  <si>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</si>
  <si>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</si>
  <si>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</si>
  <si>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</si>
  <si>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</si>
  <si>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</si>
  <si>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</si>
  <si>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</si>
  <si>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</si>
  <si>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</si>
  <si>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</si>
  <si>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</si>
  <si>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</si>
  <si>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</si>
  <si>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</si>
  <si>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</si>
  <si>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</si>
  <si>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</si>
  <si>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</si>
  <si>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</si>
  <si>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</si>
  <si>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</si>
  <si>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</si>
  <si>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</si>
  <si>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</si>
  <si>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</si>
  <si>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</si>
  <si>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</si>
  <si>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</si>
  <si>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</si>
  <si>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</si>
  <si>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</si>
  <si>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</si>
  <si>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</si>
  <si>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</si>
  <si>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</si>
  <si>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</si>
  <si>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</si>
  <si>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</si>
  <si>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</si>
  <si>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</si>
  <si>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</si>
  <si>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</si>
  <si>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</si>
  <si>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</si>
  <si>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</si>
  <si>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</si>
  <si>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</si>
  <si>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</si>
  <si>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</si>
  <si>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</si>
  <si>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</si>
  <si>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</si>
  <si>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</si>
  <si>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</si>
  <si>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</si>
  <si>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</si>
  <si>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</si>
  <si>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</si>
  <si>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</si>
  <si>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</si>
  <si>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</si>
  <si>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</si>
  <si>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</si>
  <si>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</si>
  <si>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</si>
  <si>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</si>
  <si>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</si>
  <si>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</si>
  <si>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</si>
  <si>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</si>
  <si>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</si>
  <si>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</si>
  <si>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</si>
  <si>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</si>
  <si>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</si>
  <si>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</si>
  <si>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</si>
  <si>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</si>
  <si>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</si>
  <si>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</si>
  <si>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</si>
  <si>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</si>
  <si>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</si>
  <si>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</si>
  <si>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</si>
  <si>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</si>
  <si>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</si>
  <si>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</si>
  <si>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</si>
  <si>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</si>
  <si>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</si>
  <si>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</si>
  <si>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</si>
  <si>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</si>
  <si>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</si>
  <si>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</si>
  <si>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</si>
  <si>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</si>
  <si>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</si>
  <si>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</si>
  <si>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</si>
  <si>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</si>
  <si>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</si>
  <si>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</si>
  <si>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</si>
  <si>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</si>
  <si>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</si>
  <si>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</si>
  <si>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</si>
  <si>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</si>
  <si>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</si>
  <si>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</si>
  <si>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</si>
  <si>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</si>
  <si>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</si>
  <si>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</si>
  <si>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</si>
  <si>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</si>
  <si>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</si>
  <si>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</si>
  <si>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</si>
  <si>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</si>
  <si>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</si>
  <si>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</si>
  <si>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</si>
  <si>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</si>
  <si>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</si>
  <si>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</si>
  <si>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</si>
  <si>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</si>
  <si>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</si>
  <si>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</si>
  <si>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</si>
  <si>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</si>
  <si>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</si>
  <si>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</si>
  <si>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</si>
  <si>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</si>
  <si>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</si>
  <si>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</si>
  <si>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</si>
  <si>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</si>
  <si>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</si>
  <si>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</si>
  <si>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</si>
  <si>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</si>
  <si>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</si>
  <si>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</si>
  <si>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</si>
  <si>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</si>
  <si>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</si>
  <si>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</si>
  <si>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</si>
  <si>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</si>
  <si>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</si>
  <si>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</si>
  <si>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</si>
  <si>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</si>
  <si>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</si>
  <si>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</si>
  <si>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</si>
  <si>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</si>
  <si>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</si>
  <si>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</si>
  <si>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</si>
  <si>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</si>
  <si>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</si>
  <si>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</si>
  <si>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</si>
  <si>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</si>
  <si>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</si>
  <si>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</si>
  <si>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</si>
  <si>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</si>
  <si>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</si>
  <si>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</si>
  <si>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</si>
  <si>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</si>
  <si>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</si>
  <si>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</si>
  <si>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</si>
  <si>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</si>
  <si>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</si>
  <si>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</si>
  <si>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</si>
  <si>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</si>
  <si>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</si>
  <si>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</si>
  <si>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</si>
  <si>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</si>
  <si>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</si>
  <si>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</si>
  <si>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</si>
  <si>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</si>
  <si>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</si>
  <si>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</si>
  <si>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</si>
  <si>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</si>
  <si>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</si>
  <si>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</si>
  <si>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</si>
  <si>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</si>
  <si>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</si>
  <si>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</si>
  <si>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</si>
  <si>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</si>
  <si>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</si>
  <si>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</si>
  <si>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</si>
  <si>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</si>
  <si>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</si>
  <si>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</si>
  <si>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</si>
  <si>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</si>
  <si>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</si>
  <si>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</si>
  <si>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</si>
  <si>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</si>
  <si>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</si>
  <si>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</si>
  <si>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</si>
  <si>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</si>
  <si>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</si>
  <si>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</si>
  <si>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</si>
  <si>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</si>
  <si>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</si>
  <si>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</si>
  <si>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</si>
  <si>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</si>
  <si>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</si>
  <si>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</si>
  <si>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</si>
  <si>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</si>
  <si>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</si>
  <si>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</si>
  <si>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</si>
  <si>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</si>
  <si>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</si>
  <si>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</si>
  <si>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</si>
  <si>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</si>
  <si>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</si>
  <si>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</si>
  <si>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</si>
  <si>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</si>
  <si>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</si>
  <si>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</si>
  <si>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</si>
  <si>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</si>
  <si>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</si>
  <si>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</si>
  <si>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</si>
  <si>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</si>
  <si>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</si>
  <si>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</si>
  <si>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</si>
  <si>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</si>
  <si>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</si>
  <si>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</si>
  <si>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</si>
  <si>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</si>
  <si>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</si>
  <si>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</si>
  <si>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</si>
  <si>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</si>
  <si>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</si>
  <si>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</si>
  <si>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</si>
  <si>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</si>
  <si>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</si>
  <si>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</si>
  <si>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</si>
  <si>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</si>
  <si>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</si>
  <si>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</si>
  <si>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</si>
  <si>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</si>
  <si>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</si>
  <si>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</si>
  <si>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</si>
  <si>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</si>
  <si>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</si>
  <si>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</si>
  <si>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</si>
  <si>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</si>
  <si>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</si>
  <si>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</si>
  <si>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</si>
  <si>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</si>
  <si>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</si>
  <si>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</si>
  <si>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</si>
  <si>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</si>
  <si>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</si>
  <si>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</si>
  <si>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</si>
  <si>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</si>
  <si>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</si>
  <si>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</si>
  <si>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</si>
  <si>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</si>
  <si>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</si>
  <si>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</si>
  <si>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</si>
  <si>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</si>
  <si>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</si>
  <si>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</si>
  <si>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</si>
  <si>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</si>
  <si>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</si>
  <si>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</si>
  <si>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</si>
  <si>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</si>
  <si>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</si>
  <si>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</si>
  <si>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</si>
  <si>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</si>
  <si>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</si>
  <si>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</si>
  <si>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</si>
  <si>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</si>
  <si>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</si>
  <si>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</si>
  <si>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</si>
  <si>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</si>
  <si>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</si>
  <si>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</si>
  <si>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</si>
  <si>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</si>
  <si>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</si>
  <si>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</si>
  <si>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</si>
  <si>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</si>
  <si>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</si>
  <si>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</si>
  <si>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</si>
  <si>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</si>
  <si>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</si>
  <si>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</si>
  <si>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</si>
  <si>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</si>
  <si>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</si>
  <si>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</si>
  <si>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</si>
  <si>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</si>
  <si>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</si>
  <si>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</si>
  <si>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</si>
  <si>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</si>
  <si>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</si>
  <si>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</si>
  <si>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</si>
  <si>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</si>
  <si>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</si>
  <si>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</si>
  <si>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</si>
  <si>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</si>
  <si>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</si>
  <si>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</si>
  <si>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</si>
  <si>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</si>
  <si>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</si>
  <si>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</si>
  <si>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</si>
  <si>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</si>
  <si>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</si>
  <si>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</si>
  <si>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</si>
  <si>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</si>
  <si>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</si>
  <si>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</si>
  <si>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</si>
  <si>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</si>
  <si>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</si>
  <si>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</si>
  <si>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</si>
  <si>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</si>
  <si>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</si>
  <si>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</si>
  <si>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</si>
  <si>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</si>
  <si>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</si>
  <si>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</si>
  <si>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</si>
  <si>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</si>
  <si>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</si>
  <si>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</si>
  <si>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</si>
  <si>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</si>
  <si>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</si>
  <si>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</si>
  <si>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</si>
  <si>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</si>
  <si>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</si>
  <si>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</si>
  <si>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</si>
  <si>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</si>
  <si>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</si>
  <si>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</si>
  <si>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</si>
  <si>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</si>
  <si>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</si>
  <si>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</si>
  <si>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</si>
  <si>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</si>
  <si>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</si>
  <si>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</si>
  <si>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</si>
  <si>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</si>
  <si>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</si>
  <si>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</si>
  <si>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</si>
  <si>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</si>
  <si>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</si>
  <si>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</si>
  <si>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</si>
  <si>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</si>
  <si>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</si>
  <si>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</si>
  <si>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</si>
  <si>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</si>
  <si>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</si>
  <si>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</si>
  <si>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</si>
  <si>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</si>
  <si>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</si>
  <si>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</si>
  <si>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</si>
  <si>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</si>
  <si>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</si>
  <si>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</si>
  <si>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</si>
  <si>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</si>
  <si>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</si>
  <si>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</si>
  <si>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</si>
  <si>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</si>
  <si>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</si>
  <si>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</si>
  <si>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</si>
  <si>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</si>
  <si>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</si>
  <si>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</si>
  <si>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</si>
  <si>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</si>
  <si>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</si>
  <si>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</si>
  <si>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</si>
  <si>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</si>
  <si>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</si>
  <si>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</si>
  <si>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</si>
  <si>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</si>
  <si>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</si>
  <si>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</si>
  <si>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</si>
  <si>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</si>
  <si>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</si>
  <si>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</si>
  <si>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</si>
  <si>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</si>
  <si>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</si>
  <si>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</si>
  <si>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</si>
  <si>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</si>
  <si>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</si>
  <si>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</si>
  <si>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</si>
  <si>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</si>
  <si>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</si>
  <si>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</si>
  <si>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</si>
  <si>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</si>
  <si>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</si>
  <si>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</si>
  <si>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</si>
  <si>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</si>
  <si>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</si>
  <si>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</si>
  <si>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</si>
  <si>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</si>
  <si>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</si>
  <si>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</si>
  <si>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</si>
  <si>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</si>
  <si>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</si>
  <si>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</si>
  <si>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</si>
  <si>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</si>
  <si>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</si>
  <si>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</si>
  <si>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</si>
  <si>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</si>
  <si>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</si>
  <si>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</si>
  <si>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</si>
  <si>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</si>
  <si>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</si>
  <si>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</si>
  <si>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</si>
  <si>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</si>
  <si>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</si>
  <si>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</si>
  <si>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</si>
  <si>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</si>
  <si>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</si>
  <si>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</si>
  <si>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</si>
  <si>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</si>
  <si>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</si>
  <si>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</si>
  <si>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</si>
  <si>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</si>
  <si>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</si>
  <si>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</si>
  <si>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</si>
  <si>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</si>
  <si>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</si>
  <si>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</si>
  <si>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</si>
  <si>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</si>
  <si>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</si>
  <si>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</si>
  <si>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</si>
  <si>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</si>
  <si>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</si>
  <si>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</si>
  <si>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</si>
  <si>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</si>
  <si>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</si>
  <si>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</si>
  <si>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</si>
  <si>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</si>
  <si>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</si>
  <si>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</si>
  <si>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</si>
  <si>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</si>
  <si>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</si>
  <si>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</si>
  <si>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</si>
  <si>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</si>
  <si>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</si>
  <si>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</si>
  <si>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</si>
  <si>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</si>
  <si>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</si>
  <si>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</si>
  <si>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</si>
  <si>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</si>
  <si>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</si>
  <si>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</si>
  <si>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</si>
  <si>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</si>
  <si>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</si>
  <si>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</si>
  <si>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</si>
  <si>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</si>
  <si>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</si>
  <si>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</si>
  <si>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</si>
  <si>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</si>
  <si>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</si>
  <si>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</si>
  <si>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</si>
  <si>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</si>
  <si>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</si>
  <si>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</si>
  <si>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</si>
  <si>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</si>
  <si>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</si>
  <si>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</si>
  <si>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</si>
  <si>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</si>
  <si>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</si>
  <si>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</si>
  <si>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</si>
  <si>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</si>
  <si>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</si>
  <si>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</si>
  <si>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</si>
  <si>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</si>
  <si>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</si>
  <si>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</si>
  <si>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</si>
  <si>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</si>
  <si>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</si>
  <si>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</si>
  <si>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</si>
  <si>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</si>
  <si>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</si>
  <si>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</si>
  <si>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</si>
  <si>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</si>
  <si>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</si>
  <si>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</si>
  <si>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</si>
  <si>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</si>
  <si>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</si>
  <si>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</si>
  <si>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</si>
  <si>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</si>
  <si>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</si>
  <si>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</si>
  <si>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</si>
  <si>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</si>
  <si>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</si>
  <si>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</si>
  <si>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</si>
  <si>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</si>
  <si>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</si>
  <si>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</si>
  <si>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</si>
  <si>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</si>
  <si>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</si>
  <si>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</si>
  <si>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</si>
  <si>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</si>
  <si>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</si>
  <si>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</si>
  <si>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</si>
  <si>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</si>
  <si>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</si>
  <si>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</si>
  <si>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</si>
  <si>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</si>
  <si>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</si>
  <si>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</si>
  <si>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</si>
  <si>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</si>
  <si>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</si>
  <si>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</si>
  <si>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</si>
  <si>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</si>
  <si>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</si>
  <si>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</si>
  <si>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</si>
  <si>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</si>
  <si>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</si>
  <si>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</si>
  <si>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</si>
  <si>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</si>
  <si>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</si>
  <si>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</si>
  <si>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</si>
  <si>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</si>
  <si>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</si>
  <si>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</si>
  <si>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</si>
  <si>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</si>
  <si>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</si>
  <si>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</si>
  <si>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</si>
  <si>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</si>
  <si>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</si>
  <si>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</si>
  <si>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</si>
  <si>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</si>
  <si>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</si>
  <si>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</si>
  <si>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</si>
  <si>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</si>
  <si>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</si>
  <si>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</si>
  <si>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</si>
  <si>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</si>
  <si>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</si>
  <si>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</si>
  <si>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</si>
  <si>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</si>
  <si>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</si>
  <si>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</si>
  <si>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</si>
  <si>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</si>
  <si>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</si>
  <si>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</si>
  <si>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</si>
  <si>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</si>
  <si>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</si>
  <si>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</si>
  <si>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</si>
  <si>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</si>
  <si>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</si>
  <si>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</si>
  <si>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</si>
  <si>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</si>
  <si>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</si>
  <si>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</si>
  <si>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</si>
  <si>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</si>
  <si>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</si>
  <si>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</si>
  <si>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</si>
  <si>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</si>
  <si>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</si>
  <si>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</si>
  <si>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</si>
  <si>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</si>
  <si>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</si>
  <si>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</si>
  <si>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</si>
  <si>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</si>
  <si>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</si>
  <si>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</si>
  <si>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</si>
  <si>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</si>
  <si>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</si>
  <si>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</si>
  <si>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</si>
  <si>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</si>
  <si>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</si>
  <si>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</si>
  <si>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</si>
  <si>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</si>
  <si>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</si>
  <si>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</si>
  <si>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</si>
  <si>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</si>
  <si>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</si>
  <si>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</si>
  <si>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</si>
  <si>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</si>
  <si>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</si>
  <si>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</si>
  <si>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</si>
  <si>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</si>
  <si>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</si>
  <si>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</si>
  <si>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</si>
  <si>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</si>
  <si>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</si>
  <si>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</si>
  <si>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</si>
  <si>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</si>
  <si>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</si>
  <si>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</si>
  <si>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</si>
  <si>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</si>
  <si>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</si>
  <si>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</si>
  <si>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</si>
  <si>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</si>
  <si>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</si>
  <si>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</si>
  <si>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</si>
  <si>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</si>
  <si>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</si>
  <si>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</si>
  <si>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</si>
  <si>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</si>
  <si>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</si>
  <si>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</si>
  <si>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</si>
  <si>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</si>
  <si>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</si>
  <si>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</si>
  <si>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</si>
  <si>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</si>
  <si>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</si>
  <si>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</si>
  <si>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</si>
  <si>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</si>
  <si>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</si>
  <si>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</si>
  <si>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</si>
  <si>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</si>
  <si>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</si>
  <si>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</si>
  <si>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</si>
  <si>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</si>
  <si>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</si>
  <si>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</si>
  <si>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</si>
  <si>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</si>
  <si>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</si>
  <si>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</si>
  <si>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</si>
  <si>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</si>
  <si>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</si>
  <si>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</si>
  <si>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</si>
  <si>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</si>
  <si>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</si>
  <si>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</si>
  <si>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</si>
  <si>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</si>
  <si>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</si>
  <si>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</si>
  <si>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</si>
  <si>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</si>
  <si>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</si>
  <si>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</si>
  <si>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</si>
  <si>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</si>
  <si>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</si>
  <si>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</si>
  <si>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</si>
  <si>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</si>
  <si>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</si>
  <si>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</si>
  <si>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</si>
  <si>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</si>
  <si>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</si>
  <si>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</si>
  <si>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</si>
  <si>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</si>
  <si>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</si>
  <si>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</si>
  <si>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</si>
  <si>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</si>
  <si>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</si>
  <si>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</si>
  <si>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</si>
  <si>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</si>
  <si>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</si>
  <si>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</si>
  <si>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</si>
  <si>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</si>
  <si>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</si>
  <si>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</si>
  <si>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</si>
  <si>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</si>
  <si>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</si>
  <si>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</si>
  <si>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</si>
  <si>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</si>
  <si>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</si>
  <si>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</si>
  <si>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</si>
  <si>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</si>
  <si>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</si>
  <si>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</si>
  <si>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</si>
  <si>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</si>
  <si>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</si>
  <si>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</si>
  <si>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</si>
  <si>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</si>
  <si>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</si>
  <si>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</si>
  <si>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</si>
  <si>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</si>
  <si>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</si>
  <si>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</si>
  <si>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</si>
  <si>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</si>
  <si>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</si>
  <si>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</si>
  <si>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</si>
  <si>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</si>
  <si>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</si>
  <si>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</si>
  <si>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</si>
  <si>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</si>
  <si>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</si>
  <si>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</si>
  <si>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</si>
  <si>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</si>
  <si>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</si>
  <si>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</si>
  <si>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</si>
  <si>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</si>
  <si>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</si>
  <si>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</si>
  <si>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</si>
  <si>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</si>
  <si>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</si>
  <si>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</si>
  <si>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</si>
  <si>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</si>
  <si>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</si>
  <si>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</si>
  <si>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</si>
  <si>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</si>
  <si>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</si>
  <si>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</si>
  <si>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</si>
  <si>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</si>
  <si>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</si>
  <si>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</si>
  <si>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</si>
  <si>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</si>
  <si>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</si>
  <si>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</si>
  <si>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</si>
  <si>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</si>
  <si>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</si>
  <si>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</si>
  <si>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</si>
  <si>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</si>
  <si>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</si>
  <si>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</si>
  <si>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</si>
  <si>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</si>
  <si>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</si>
  <si>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</si>
  <si>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</si>
  <si>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</si>
  <si>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</si>
  <si>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</si>
  <si>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</si>
  <si>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</si>
  <si>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</si>
  <si>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</si>
  <si>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</si>
  <si>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</si>
  <si>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</si>
  <si>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</si>
  <si>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</si>
  <si>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</si>
  <si>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</si>
  <si>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</si>
  <si>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</si>
  <si>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</si>
  <si>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</si>
  <si>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</si>
  <si>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</si>
  <si>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</si>
  <si>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</si>
  <si>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</si>
  <si>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</si>
  <si>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</si>
  <si>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</si>
  <si>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</si>
  <si>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</si>
  <si>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</si>
  <si>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</si>
  <si>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</si>
  <si>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</si>
  <si>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</si>
  <si>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</si>
  <si>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</si>
  <si>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</si>
  <si>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</si>
  <si>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</si>
  <si>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</si>
  <si>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</si>
  <si>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</si>
  <si>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</si>
  <si>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</si>
  <si>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</si>
  <si>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</si>
  <si>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</si>
  <si>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</si>
  <si>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</si>
  <si>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</si>
  <si>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</si>
  <si>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</si>
  <si>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</si>
  <si>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</si>
  <si>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</si>
  <si>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</si>
  <si>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</si>
  <si>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</si>
  <si>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</si>
  <si>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</si>
  <si>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</si>
  <si>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</si>
  <si>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</si>
  <si>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</si>
  <si>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</si>
  <si>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</si>
  <si>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</si>
  <si>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</si>
  <si>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</si>
  <si>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</si>
  <si>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</si>
  <si>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</si>
  <si>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</si>
  <si>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</si>
  <si>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</si>
  <si>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</si>
  <si>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</si>
  <si>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</si>
  <si>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</si>
  <si>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</si>
  <si>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</si>
  <si>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</si>
  <si>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</si>
  <si>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</si>
  <si>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</si>
  <si>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</si>
  <si>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</si>
  <si>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</si>
  <si>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</si>
  <si>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</si>
  <si>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</si>
  <si>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</si>
  <si>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</si>
  <si>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</si>
  <si>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</si>
  <si>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</si>
  <si>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</si>
  <si>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</si>
  <si>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</si>
  <si>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</si>
  <si>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</si>
  <si>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</si>
  <si>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</si>
  <si>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</si>
  <si>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</si>
  <si>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</si>
  <si>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</si>
  <si>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</si>
  <si>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</si>
  <si>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</si>
  <si>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</si>
  <si>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</si>
  <si>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</si>
  <si>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</si>
  <si>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</si>
  <si>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</si>
  <si>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</si>
  <si>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</si>
  <si>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</si>
  <si>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</si>
  <si>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</si>
  <si>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</si>
  <si>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</si>
  <si>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</si>
  <si>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</si>
  <si>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</si>
  <si>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</si>
  <si>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</si>
  <si>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</si>
  <si>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</si>
  <si>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</si>
  <si>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</si>
  <si>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</si>
  <si>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</si>
  <si>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</si>
  <si>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</si>
  <si>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</si>
  <si>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</si>
  <si>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</si>
  <si>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</si>
  <si>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</si>
  <si>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</si>
  <si>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</si>
  <si>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</si>
  <si>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</si>
  <si>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</si>
  <si>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</si>
  <si>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</si>
  <si>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</si>
  <si>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</si>
  <si>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</si>
  <si>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</si>
  <si>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</si>
  <si>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</si>
  <si>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</si>
  <si>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</si>
  <si>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</si>
  <si>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</si>
  <si>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</si>
  <si>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</si>
  <si>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</si>
  <si>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</si>
  <si>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</si>
  <si>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</si>
  <si>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</si>
  <si>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</si>
  <si>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</si>
  <si>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</si>
  <si>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</si>
  <si>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</si>
  <si>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</si>
  <si>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</si>
  <si>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</si>
  <si>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</si>
  <si>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</si>
  <si>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</si>
  <si>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</si>
  <si>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</si>
  <si>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</si>
  <si>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</si>
  <si>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</si>
  <si>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</si>
  <si>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</si>
  <si>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</si>
  <si>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</si>
  <si>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</si>
  <si>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</si>
  <si>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</si>
  <si>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</si>
  <si>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</si>
  <si>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</si>
  <si>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</si>
  <si>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</si>
  <si>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</si>
  <si>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</si>
  <si>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</si>
  <si>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</si>
  <si>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</si>
  <si>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</si>
  <si>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</si>
  <si>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</si>
  <si>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</si>
  <si>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</si>
  <si>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</si>
  <si>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</si>
  <si>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</si>
  <si>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</si>
  <si>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</si>
  <si>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</si>
  <si>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</si>
  <si>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</si>
  <si>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</si>
  <si>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</si>
  <si>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</si>
  <si>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</si>
  <si>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</si>
  <si>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</si>
  <si>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</si>
  <si>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</si>
  <si>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</si>
  <si>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</si>
  <si>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</si>
  <si>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</si>
  <si>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</si>
  <si>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</si>
  <si>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</si>
  <si>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</si>
  <si>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</si>
  <si>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</si>
  <si>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</si>
  <si>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</si>
  <si>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</si>
  <si>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</si>
  <si>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</si>
  <si>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</si>
  <si>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</si>
  <si>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</si>
  <si>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</si>
  <si>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</si>
  <si>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</si>
  <si>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</si>
  <si>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</si>
  <si>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</si>
  <si>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</si>
  <si>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</si>
  <si>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</si>
  <si>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</si>
  <si>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</si>
  <si>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</si>
  <si>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</si>
  <si>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</si>
  <si>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</si>
  <si>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</si>
  <si>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</si>
  <si>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</si>
  <si>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</si>
  <si>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</si>
  <si>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</si>
  <si>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</si>
  <si>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</si>
  <si>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</si>
  <si>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</si>
  <si>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</si>
  <si>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</si>
  <si>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</si>
  <si>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</si>
  <si>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</si>
  <si>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</si>
  <si>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</si>
  <si>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</si>
  <si>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</si>
  <si>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</si>
  <si>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</si>
  <si>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</si>
  <si>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</si>
  <si>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</si>
  <si>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</si>
  <si>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</si>
  <si>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</si>
  <si>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</si>
  <si>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</si>
  <si>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</si>
  <si>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</si>
  <si>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</si>
  <si>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</si>
  <si>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</si>
  <si>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</si>
  <si>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</si>
  <si>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</si>
  <si>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</si>
  <si>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</si>
  <si>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</si>
  <si>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</si>
  <si>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</si>
  <si>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</si>
  <si>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</si>
  <si>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</si>
  <si>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</si>
  <si>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</si>
  <si>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</si>
  <si>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</si>
  <si>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</si>
  <si>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</si>
  <si>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</si>
  <si>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</si>
  <si>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</si>
  <si>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</si>
  <si>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</si>
  <si>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</si>
  <si>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</si>
  <si>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</si>
  <si>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</si>
  <si>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</si>
  <si>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</si>
  <si>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</si>
  <si>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</si>
  <si>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</si>
  <si>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</si>
  <si>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</si>
  <si>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</si>
  <si>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</si>
  <si>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</si>
  <si>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</si>
  <si>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</si>
  <si>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</si>
  <si>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</si>
  <si>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</si>
  <si>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</si>
  <si>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</si>
  <si>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</si>
  <si>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</si>
  <si>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</si>
  <si>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</si>
  <si>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</si>
  <si>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</si>
  <si>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</si>
  <si>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</si>
  <si>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</si>
  <si>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</si>
  <si>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</si>
  <si>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</si>
  <si>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</si>
  <si>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</si>
  <si>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</si>
  <si>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</si>
  <si>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</si>
  <si>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</si>
  <si>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</si>
  <si>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</si>
  <si>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</si>
  <si>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</si>
  <si>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</si>
  <si>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</si>
  <si>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</si>
  <si>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</si>
  <si>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</si>
  <si>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</si>
  <si>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</si>
  <si>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</si>
  <si>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</si>
  <si>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</si>
  <si>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</si>
  <si>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</si>
  <si>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</si>
  <si>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</si>
  <si>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</si>
  <si>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</si>
  <si>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</si>
  <si>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</si>
  <si>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</si>
  <si>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</si>
  <si>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</si>
  <si>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</si>
  <si>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</si>
  <si>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</si>
  <si>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</si>
  <si>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</si>
  <si>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</si>
  <si>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</si>
  <si>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</si>
  <si>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</si>
  <si>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</si>
  <si>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</si>
  <si>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</si>
  <si>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</si>
  <si>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</si>
  <si>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</si>
  <si>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</si>
  <si>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</si>
  <si>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</si>
  <si>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</si>
  <si>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</si>
  <si>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</si>
  <si>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</si>
  <si>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</si>
  <si>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</si>
  <si>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</si>
  <si>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</si>
  <si>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</si>
  <si>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</si>
  <si>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</si>
  <si>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</si>
  <si>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</si>
  <si>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</si>
  <si>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</si>
  <si>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</si>
  <si>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</si>
  <si>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</si>
  <si>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</si>
  <si>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</si>
  <si>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</si>
  <si>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</si>
  <si>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</si>
  <si>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</si>
  <si>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</si>
  <si>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</si>
  <si>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</si>
  <si>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</si>
  <si>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</si>
  <si>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</si>
  <si>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</si>
  <si>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</si>
  <si>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</si>
  <si>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</si>
  <si>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</si>
  <si>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</si>
  <si>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</si>
  <si>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</si>
  <si>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</si>
  <si>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</si>
  <si>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</si>
  <si>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</si>
  <si>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</si>
  <si>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</si>
  <si>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</si>
  <si>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</si>
  <si>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</si>
  <si>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</si>
  <si>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</si>
  <si>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</si>
  <si>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</si>
  <si>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</si>
  <si>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</si>
  <si>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</si>
  <si>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</si>
  <si>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</si>
  <si>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</si>
  <si>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</si>
  <si>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</si>
  <si>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</si>
  <si>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</si>
  <si>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</si>
  <si>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</si>
  <si>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</si>
  <si>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</si>
  <si>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</si>
  <si>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</si>
  <si>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</si>
  <si>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</si>
  <si>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</si>
  <si>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</si>
  <si>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</si>
  <si>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</si>
  <si>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</si>
  <si>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</si>
  <si>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</si>
  <si>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</si>
  <si>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</si>
  <si>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</si>
  <si>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</si>
  <si>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</si>
  <si>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</si>
  <si>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</si>
  <si>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</si>
  <si>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</si>
  <si>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</si>
  <si>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</si>
  <si>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</si>
  <si>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</si>
  <si>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</si>
  <si>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</si>
  <si>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</si>
  <si>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</si>
  <si>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</si>
  <si>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</si>
  <si>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</si>
  <si>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</si>
  <si>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</si>
  <si>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</si>
  <si>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</si>
  <si>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</si>
  <si>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</si>
  <si>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</si>
  <si>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</si>
  <si>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</si>
  <si>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</si>
  <si>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</si>
  <si>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</si>
  <si>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</si>
  <si>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</si>
  <si>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</si>
  <si>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</si>
  <si>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</si>
  <si>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</si>
  <si>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</si>
  <si>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</si>
  <si>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</si>
  <si>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</si>
  <si>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</si>
  <si>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</si>
  <si>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</si>
  <si>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</si>
  <si>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</si>
  <si>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</si>
  <si>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</si>
  <si>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</si>
  <si>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</si>
  <si>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</si>
  <si>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</si>
  <si>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</si>
  <si>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</si>
  <si>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</si>
  <si>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</si>
  <si>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</si>
  <si>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</si>
  <si>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</si>
  <si>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</si>
  <si>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</si>
  <si>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</si>
  <si>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</si>
  <si>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</si>
  <si>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</si>
  <si>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</si>
  <si>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</si>
  <si>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</si>
  <si>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</si>
  <si>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</si>
  <si>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</si>
  <si>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</si>
  <si>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</si>
  <si>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</si>
  <si>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</si>
  <si>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</si>
  <si>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</si>
  <si>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</si>
  <si>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</si>
  <si>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</si>
  <si>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</si>
  <si>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</si>
  <si>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</si>
  <si>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</si>
  <si>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</si>
  <si>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</si>
  <si>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</si>
  <si>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</si>
  <si>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</si>
  <si>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</si>
  <si>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</si>
  <si>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</si>
  <si>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</si>
  <si>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</si>
  <si>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</si>
  <si>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</si>
  <si>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</si>
  <si>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</si>
  <si>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</si>
  <si>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</si>
  <si>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</si>
  <si>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</si>
  <si>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</si>
  <si>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</si>
  <si>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</si>
  <si>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</si>
  <si>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</si>
  <si>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</si>
  <si>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</si>
  <si>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</si>
  <si>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</si>
  <si>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</si>
  <si>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</si>
  <si>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</si>
  <si>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</si>
  <si>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</si>
  <si>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</si>
  <si>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</si>
  <si>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</si>
  <si>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</si>
  <si>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</si>
  <si>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</si>
  <si>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</si>
  <si>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</si>
  <si>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</si>
  <si>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</si>
  <si>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</si>
  <si>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</si>
  <si>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</si>
  <si>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</si>
  <si>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</si>
  <si>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</si>
  <si>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</si>
  <si>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</si>
  <si>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</si>
  <si>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</si>
  <si>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</si>
  <si>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</si>
  <si>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</si>
  <si>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</si>
  <si>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</si>
  <si>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</si>
  <si>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</si>
  <si>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</si>
  <si>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</si>
  <si>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</si>
  <si>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</si>
  <si>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</si>
  <si>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</si>
  <si>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</si>
  <si>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</si>
  <si>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</si>
  <si>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</si>
  <si>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</si>
  <si>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</si>
  <si>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</si>
  <si>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</si>
  <si>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</si>
  <si>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</si>
  <si>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</si>
  <si>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</si>
  <si>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</si>
  <si>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</si>
  <si>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</si>
  <si>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</si>
  <si>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</si>
  <si>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</si>
  <si>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</si>
  <si>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</si>
  <si>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</si>
  <si>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</si>
  <si>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</si>
  <si>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</si>
  <si>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</si>
  <si>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</si>
  <si>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</si>
  <si>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</si>
  <si>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</si>
  <si>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</si>
  <si>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</si>
  <si>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</si>
  <si>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</si>
  <si>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</si>
  <si>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</si>
  <si>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</si>
  <si>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</si>
  <si>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</si>
  <si>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</si>
  <si>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</si>
  <si>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</si>
  <si>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</si>
  <si>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</si>
  <si>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</si>
  <si>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</si>
  <si>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</si>
  <si>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</si>
  <si>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</si>
  <si>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</si>
  <si>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</si>
  <si>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</si>
  <si>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</si>
  <si>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</si>
  <si>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</si>
  <si>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</si>
  <si>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</si>
  <si>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</si>
  <si>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</si>
  <si>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</si>
  <si>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</si>
  <si>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</si>
  <si>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</si>
  <si>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</si>
  <si>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</si>
  <si>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</si>
  <si>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</si>
  <si>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</si>
  <si>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</si>
  <si>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</si>
  <si>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</si>
  <si>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</si>
  <si>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</si>
  <si>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</si>
  <si>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</si>
  <si>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</si>
  <si>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</si>
  <si>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</si>
  <si>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</si>
  <si>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</si>
  <si>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</si>
  <si>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</si>
  <si>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</si>
  <si>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</si>
  <si>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</si>
  <si>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</si>
  <si>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</si>
  <si>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</si>
  <si>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</si>
  <si>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</si>
  <si>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</si>
  <si>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</si>
  <si>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</si>
  <si>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</si>
  <si>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</si>
  <si>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</si>
  <si>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</si>
  <si>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</si>
  <si>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</si>
  <si>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</si>
  <si>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</si>
  <si>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</si>
  <si>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</si>
  <si>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</si>
  <si>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</si>
  <si>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</si>
  <si>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</si>
  <si>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</si>
  <si>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</si>
  <si>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</si>
  <si>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</si>
  <si>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</si>
  <si>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</si>
  <si>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</si>
  <si>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</si>
  <si>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</si>
  <si>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</si>
  <si>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</si>
  <si>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</si>
  <si>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</si>
  <si>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</si>
  <si>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</si>
  <si>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</si>
  <si>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</si>
  <si>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</si>
  <si>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</si>
  <si>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</si>
  <si>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</si>
  <si>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</si>
  <si>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</si>
  <si>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</si>
  <si>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</si>
  <si>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</si>
  <si>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</si>
  <si>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</si>
  <si>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</si>
  <si>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</si>
  <si>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</si>
  <si>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</si>
  <si>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</si>
  <si>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</si>
  <si>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</si>
  <si>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</si>
  <si>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</si>
  <si>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</si>
  <si>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</si>
  <si>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</si>
  <si>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</si>
  <si>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</si>
  <si>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</si>
  <si>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</si>
  <si>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</si>
  <si>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</si>
  <si>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</si>
  <si>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</si>
  <si>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</si>
  <si>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</si>
  <si>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</si>
  <si>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</si>
  <si>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</si>
  <si>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</si>
  <si>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</si>
  <si>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</si>
  <si>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</si>
  <si>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</si>
  <si>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</si>
  <si>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</si>
  <si>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</si>
  <si>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</si>
  <si>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</si>
  <si>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</si>
  <si>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</si>
  <si>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</si>
  <si>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</si>
  <si>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</si>
  <si>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</si>
  <si>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</si>
  <si>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</si>
  <si>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</si>
  <si>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</si>
  <si>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</si>
  <si>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</si>
  <si>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</si>
  <si>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</si>
  <si>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</si>
  <si>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</si>
  <si>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</si>
  <si>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</si>
  <si>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</si>
  <si>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</si>
  <si>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</si>
  <si>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</si>
  <si>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</si>
  <si>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</si>
  <si>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</si>
  <si>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</si>
  <si>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</si>
  <si>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</si>
  <si>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</si>
  <si>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</si>
  <si>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</si>
  <si>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</si>
  <si>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</si>
  <si>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</si>
  <si>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</si>
  <si>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</si>
  <si>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</si>
  <si>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</si>
  <si>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</si>
  <si>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</si>
  <si>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</si>
  <si>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</si>
  <si>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</si>
  <si>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</si>
  <si>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</si>
  <si>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</si>
  <si>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</si>
  <si>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</si>
  <si>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</si>
  <si>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</si>
  <si>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</si>
  <si>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</si>
  <si>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</si>
  <si>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</si>
  <si>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</si>
  <si>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</si>
  <si>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</si>
  <si>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</si>
  <si>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</si>
  <si>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</si>
  <si>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</si>
  <si>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</si>
  <si>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</si>
  <si>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</si>
  <si>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</si>
  <si>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</si>
  <si>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</si>
  <si>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</si>
  <si>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</si>
  <si>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</si>
  <si>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</si>
  <si>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</si>
  <si>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</si>
  <si>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</si>
  <si>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</si>
  <si>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</si>
  <si>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</si>
  <si>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</si>
  <si>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</si>
  <si>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</si>
  <si>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</si>
  <si>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</si>
  <si>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</si>
  <si>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</si>
  <si>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</si>
  <si>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</si>
  <si>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</si>
  <si>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</si>
  <si>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</si>
  <si>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</si>
  <si>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</si>
  <si>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</si>
  <si>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</si>
  <si>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</si>
  <si>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</si>
  <si>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</si>
  <si>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</si>
  <si>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</si>
  <si>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</si>
  <si>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</si>
  <si>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</si>
  <si>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</si>
  <si>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</si>
  <si>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</si>
  <si>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</si>
  <si>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</si>
  <si>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</si>
  <si>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</si>
  <si>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</si>
  <si>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</si>
  <si>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</si>
  <si>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</si>
  <si>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</si>
  <si>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</si>
  <si>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</si>
  <si>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</si>
  <si>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</si>
  <si>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</si>
  <si>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</si>
  <si>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</si>
  <si>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</si>
  <si>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</si>
  <si>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</si>
  <si>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</si>
  <si>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</si>
  <si>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</si>
  <si>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</si>
  <si>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</si>
  <si>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</si>
  <si>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</si>
  <si>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</si>
  <si>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</si>
  <si>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</si>
  <si>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</si>
  <si>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</si>
  <si>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</si>
  <si>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</si>
  <si>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</si>
  <si>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</si>
  <si>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</si>
  <si>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</si>
  <si>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</si>
  <si>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</si>
  <si>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</si>
  <si>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</si>
  <si>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</si>
  <si>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</si>
  <si>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</si>
  <si>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</si>
  <si>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</si>
  <si>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</si>
  <si>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</si>
  <si>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</si>
  <si>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</si>
  <si>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</si>
  <si>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</si>
  <si>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</si>
  <si>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</si>
  <si>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</si>
  <si>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</si>
  <si>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</si>
  <si>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</si>
  <si>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</si>
  <si>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</si>
  <si>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</si>
  <si>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</si>
  <si>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</si>
  <si>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</si>
  <si>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</si>
  <si>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</si>
  <si>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</si>
  <si>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</si>
  <si>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</si>
  <si>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</si>
  <si>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</si>
  <si>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</si>
  <si>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</si>
  <si>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</si>
  <si>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</si>
  <si>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</si>
  <si>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</si>
  <si>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</si>
  <si>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</si>
  <si>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</si>
  <si>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</si>
  <si>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</si>
  <si>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</si>
  <si>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</si>
  <si>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</si>
  <si>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</si>
  <si>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</si>
  <si>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</si>
  <si>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</si>
  <si>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</si>
  <si>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</si>
  <si>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</si>
  <si>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</si>
  <si>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</si>
  <si>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</si>
  <si>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</si>
  <si>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</si>
  <si>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</si>
  <si>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</si>
  <si>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</si>
  <si>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</si>
  <si>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</si>
  <si>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</si>
  <si>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</si>
  <si>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</si>
  <si>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</si>
  <si>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</si>
  <si>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</si>
  <si>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</si>
  <si>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</si>
  <si>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</si>
  <si>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</si>
  <si>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</si>
  <si>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</si>
  <si>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</si>
  <si>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</si>
  <si>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</si>
  <si>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</si>
  <si>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</si>
  <si>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</si>
  <si>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</si>
  <si>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</si>
  <si>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</si>
  <si>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</si>
  <si>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</si>
  <si>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</si>
  <si>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</si>
  <si>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</si>
  <si>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</si>
  <si>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</si>
  <si>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</si>
  <si>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</si>
  <si>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</si>
  <si>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</si>
  <si>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</si>
  <si>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</si>
  <si>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</si>
  <si>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</si>
  <si>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</si>
  <si>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</si>
  <si>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</si>
  <si>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</si>
  <si>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</si>
  <si>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</si>
  <si>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</si>
  <si>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</si>
  <si>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</si>
  <si>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</si>
  <si>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</si>
  <si>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</si>
  <si>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</si>
  <si>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</si>
  <si>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</si>
  <si>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</si>
  <si>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</si>
  <si>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</si>
  <si>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</si>
  <si>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</si>
  <si>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</si>
  <si>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</si>
  <si>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</si>
  <si>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</si>
  <si>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</si>
  <si>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</si>
  <si>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</si>
  <si>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</si>
  <si>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</si>
  <si>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</si>
  <si>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</si>
  <si>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</si>
  <si>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</si>
  <si>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</si>
  <si>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</si>
  <si>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</si>
  <si>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</si>
  <si>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</si>
  <si>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</si>
  <si>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</si>
  <si>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</si>
  <si>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</si>
  <si>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</si>
  <si>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</si>
  <si>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</si>
  <si>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</si>
  <si>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</si>
  <si>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</si>
  <si>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</si>
  <si>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</si>
  <si>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</si>
  <si>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</si>
  <si>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</si>
  <si>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</si>
  <si>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</si>
  <si>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</si>
  <si>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</si>
  <si>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</si>
  <si>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</si>
  <si>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</si>
  <si>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</si>
  <si>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</si>
  <si>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</si>
  <si>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</si>
  <si>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</si>
  <si>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</si>
  <si>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</si>
  <si>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</si>
  <si>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</si>
  <si>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</si>
  <si>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</si>
  <si>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</si>
  <si>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</si>
  <si>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</si>
  <si>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</si>
  <si>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</si>
  <si>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</si>
  <si>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</si>
  <si>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</si>
  <si>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</si>
  <si>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</si>
  <si>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</si>
  <si>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</si>
  <si>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</si>
  <si>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</si>
  <si>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</si>
  <si>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</si>
  <si>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</si>
  <si>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</si>
  <si>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</si>
  <si>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</si>
  <si>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</si>
  <si>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</si>
  <si>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</si>
  <si>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</si>
  <si>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</si>
  <si>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</si>
  <si>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</si>
  <si>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</si>
  <si>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</si>
  <si>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</si>
  <si>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</si>
  <si>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</si>
  <si>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</si>
  <si>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</si>
  <si>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</si>
  <si>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</si>
  <si>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</si>
  <si>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</si>
  <si>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</si>
  <si>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</si>
  <si>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</si>
  <si>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</si>
  <si>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</si>
  <si>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</si>
  <si>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</si>
  <si>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</si>
  <si>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</si>
  <si>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</si>
  <si>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</si>
  <si>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</si>
  <si>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</si>
  <si>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</si>
  <si>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</si>
  <si>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</si>
  <si>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</si>
  <si>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</si>
  <si>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</si>
  <si>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</si>
  <si>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</si>
  <si>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</si>
  <si>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</si>
  <si>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</si>
  <si>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</si>
  <si>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</si>
  <si>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</si>
  <si>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</si>
  <si>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</si>
  <si>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</si>
  <si>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</si>
  <si>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</si>
  <si>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</si>
  <si>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</si>
  <si>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</si>
  <si>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</si>
  <si>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</si>
  <si>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</si>
  <si>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</si>
  <si>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</si>
  <si>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</si>
  <si>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</si>
  <si>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</si>
  <si>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</si>
  <si>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</si>
  <si>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</si>
  <si>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</si>
  <si>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</si>
  <si>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</si>
  <si>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</si>
  <si>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</si>
  <si>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</si>
  <si>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</si>
  <si>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</si>
  <si>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</si>
  <si>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</si>
  <si>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</si>
  <si>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</si>
  <si>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</si>
  <si>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</si>
  <si>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</si>
  <si>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</si>
  <si>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</si>
  <si>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</si>
  <si>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</si>
  <si>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</si>
  <si>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</si>
  <si>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</si>
  <si>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</si>
  <si>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</si>
  <si>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</si>
  <si>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</si>
  <si>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</si>
  <si>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</si>
  <si>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</si>
  <si>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</si>
  <si>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</si>
  <si>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</si>
  <si>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</si>
  <si>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</si>
  <si>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</si>
  <si>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</si>
  <si>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</si>
  <si>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</si>
  <si>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</si>
  <si>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</si>
  <si>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</si>
  <si>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</si>
  <si>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</si>
  <si>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</si>
  <si>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</si>
  <si>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</si>
  <si>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</si>
  <si>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</si>
  <si>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</si>
  <si>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</si>
  <si>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</si>
  <si>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</si>
  <si>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</si>
  <si>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</si>
  <si>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</si>
  <si>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</si>
  <si>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</si>
  <si>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</si>
  <si>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</si>
  <si>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</si>
  <si>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</si>
  <si>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</si>
  <si>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</si>
  <si>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</si>
  <si>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</si>
  <si>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</si>
  <si>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</si>
  <si>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</si>
  <si>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</si>
  <si>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</si>
  <si>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</si>
  <si>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</si>
  <si>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</si>
  <si>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</si>
  <si>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</si>
  <si>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</si>
  <si>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</si>
  <si>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</si>
  <si>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</si>
  <si>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</si>
  <si>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</si>
  <si>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</si>
  <si>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</si>
  <si>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</si>
  <si>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</si>
  <si>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</si>
  <si>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</si>
  <si>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</si>
  <si>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</si>
  <si>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</si>
  <si>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</si>
  <si>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</si>
  <si>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</si>
  <si>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</si>
  <si>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</si>
  <si>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</si>
  <si>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</si>
  <si>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</si>
  <si>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</si>
  <si>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</si>
  <si>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</si>
  <si>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</si>
  <si>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</si>
  <si>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</si>
  <si>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</si>
  <si>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</si>
  <si>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</si>
  <si>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</si>
  <si>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</si>
  <si>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</si>
  <si>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</si>
  <si>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</si>
  <si>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</si>
  <si>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</si>
  <si>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</si>
  <si>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</si>
  <si>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</si>
  <si>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</si>
  <si>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</si>
  <si>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</si>
  <si>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</si>
  <si>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</si>
  <si>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</si>
  <si>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</si>
  <si>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</si>
  <si>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</si>
  <si>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</si>
  <si>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</si>
  <si>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</si>
  <si>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</si>
  <si>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</si>
  <si>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</si>
  <si>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</si>
  <si>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</si>
  <si>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</si>
  <si>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</si>
  <si>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</si>
  <si>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</si>
  <si>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</si>
  <si>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</si>
  <si>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</si>
  <si>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</si>
  <si>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</si>
  <si>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</si>
  <si>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</si>
  <si>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</si>
  <si>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</si>
  <si>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</si>
  <si>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</si>
  <si>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</si>
  <si>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</si>
  <si>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</si>
  <si>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</si>
  <si>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</si>
  <si>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</si>
  <si>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</si>
  <si>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</si>
  <si>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</si>
  <si>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</si>
  <si>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</si>
  <si>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</si>
  <si>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</si>
  <si>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</si>
  <si>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</si>
  <si>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</si>
  <si>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</si>
  <si>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</si>
  <si>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</si>
  <si>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</si>
  <si>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</si>
  <si>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</si>
  <si>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</si>
  <si>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</si>
  <si>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</si>
  <si>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</si>
  <si>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</si>
  <si>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</si>
  <si>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</si>
  <si>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</si>
  <si>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</si>
  <si>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</si>
  <si>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</si>
  <si>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</si>
  <si>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</si>
  <si>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</si>
  <si>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</si>
  <si>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</si>
  <si>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</si>
  <si>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</si>
  <si>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</si>
  <si>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</si>
  <si>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</si>
  <si>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</si>
  <si>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</si>
  <si>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</si>
  <si>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</si>
  <si>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</si>
  <si>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</si>
  <si>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</si>
  <si>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</si>
  <si>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</si>
  <si>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</si>
  <si>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</si>
  <si>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</si>
  <si>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</si>
  <si>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</si>
  <si>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</si>
  <si>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</si>
  <si>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</si>
  <si>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</si>
  <si>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</si>
  <si>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</si>
  <si>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</si>
  <si>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</si>
  <si>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</si>
  <si>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</si>
  <si>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</si>
  <si>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</si>
  <si>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</si>
  <si>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</si>
  <si>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</si>
  <si>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</si>
  <si>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</si>
  <si>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</si>
  <si>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</si>
  <si>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</si>
  <si>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</si>
  <si>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</si>
  <si>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</si>
  <si>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</si>
  <si>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</si>
  <si>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</si>
  <si>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</si>
  <si>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</si>
  <si>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</si>
  <si>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</si>
  <si>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</si>
  <si>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</si>
  <si>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</si>
  <si>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</si>
  <si>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</si>
  <si>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</si>
  <si>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</si>
  <si>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</si>
  <si>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</si>
  <si>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</si>
  <si>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</si>
  <si>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</si>
  <si>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</si>
  <si>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</si>
  <si>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</si>
  <si>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</si>
  <si>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</si>
  <si>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</si>
  <si>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</si>
  <si>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</si>
  <si>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</si>
  <si>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</si>
  <si>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</si>
  <si>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</si>
  <si>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</si>
  <si>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</si>
  <si>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</si>
  <si>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</si>
  <si>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</si>
  <si>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</si>
  <si>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</si>
  <si>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</si>
  <si>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</si>
  <si>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</si>
  <si>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</si>
  <si>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</si>
  <si>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</si>
  <si>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</si>
  <si>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</si>
  <si>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</si>
  <si>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</si>
  <si>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</si>
  <si>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</si>
  <si>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</si>
  <si>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</si>
  <si>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</si>
  <si>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</si>
  <si>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</si>
  <si>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</si>
  <si>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</si>
  <si>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</si>
  <si>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</si>
  <si>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</si>
  <si>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</si>
  <si>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</si>
  <si>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</si>
  <si>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</si>
  <si>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</si>
  <si>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</si>
  <si>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</si>
  <si>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</si>
  <si>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</si>
  <si>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</si>
  <si>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</si>
  <si>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</si>
  <si>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</si>
  <si>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</si>
  <si>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</si>
  <si>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</si>
  <si>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</si>
  <si>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</si>
  <si>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</si>
  <si>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</si>
  <si>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</si>
  <si>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</si>
  <si>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</si>
  <si>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</si>
  <si>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</si>
  <si>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</si>
  <si>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</si>
  <si>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</si>
  <si>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</si>
  <si>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</si>
  <si>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</si>
  <si>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</si>
  <si>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</si>
  <si>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</si>
  <si>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</si>
  <si>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</si>
  <si>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</si>
  <si>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</si>
  <si>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</si>
  <si>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</si>
  <si>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</si>
  <si>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</si>
  <si>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</si>
  <si>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</si>
  <si>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</si>
  <si>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</si>
  <si>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</si>
  <si>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</si>
  <si>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</si>
  <si>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</si>
  <si>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</si>
  <si>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</si>
  <si>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</si>
  <si>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</si>
  <si>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</si>
  <si>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</si>
  <si>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</si>
  <si>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</si>
  <si>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</si>
  <si>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</si>
  <si>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</si>
  <si>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</si>
  <si>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</si>
  <si>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</si>
  <si>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</si>
  <si>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</si>
  <si>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</si>
  <si>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</si>
  <si>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</si>
  <si>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</si>
  <si>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</si>
  <si>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</si>
  <si>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</si>
  <si>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</si>
  <si>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</si>
  <si>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</si>
  <si>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</si>
  <si>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</si>
  <si>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</si>
  <si>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</si>
  <si>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</si>
  <si>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</si>
  <si>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</si>
  <si>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</si>
  <si>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</si>
  <si>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</si>
  <si>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</si>
  <si>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</si>
  <si>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</si>
  <si>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</si>
  <si>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</si>
  <si>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</si>
  <si>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</si>
  <si>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</si>
  <si>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</si>
  <si>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</si>
  <si>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</si>
  <si>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</si>
  <si>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</si>
  <si>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</si>
  <si>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</si>
  <si>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</si>
  <si>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</si>
  <si>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</si>
  <si>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</si>
  <si>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</si>
  <si>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</si>
  <si>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</si>
  <si>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</si>
  <si>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</si>
  <si>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</si>
  <si>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</si>
  <si>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</si>
  <si>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</si>
  <si>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</si>
  <si>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</si>
  <si>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</si>
  <si>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</si>
  <si>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</si>
  <si>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</si>
  <si>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</si>
  <si>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</si>
  <si>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</si>
  <si>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</si>
  <si>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</si>
  <si>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</si>
  <si>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</si>
  <si>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</si>
  <si>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</si>
  <si>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</si>
  <si>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</si>
  <si>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</si>
  <si>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</si>
  <si>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</si>
  <si>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</si>
  <si>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</si>
  <si>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</si>
  <si>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</si>
  <si>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</si>
  <si>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</si>
  <si>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</si>
  <si>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</si>
  <si>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</si>
  <si>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</si>
  <si>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</si>
  <si>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</si>
  <si>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</si>
  <si>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</si>
  <si>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</si>
  <si>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</si>
  <si>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</si>
  <si>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</si>
  <si>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</si>
  <si>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</si>
  <si>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</si>
  <si>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</si>
  <si>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</si>
  <si>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</si>
  <si>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</si>
  <si>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</si>
  <si>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</si>
  <si>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</si>
  <si>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</si>
  <si>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</si>
  <si>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</si>
  <si>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</si>
  <si>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</si>
  <si>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</si>
  <si>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</si>
  <si>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</si>
  <si>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</si>
  <si>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</si>
  <si>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</si>
  <si>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</si>
  <si>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</si>
  <si>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</si>
  <si>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</si>
  <si>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</si>
  <si>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</si>
  <si>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</si>
  <si>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</si>
  <si>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</si>
  <si>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</si>
  <si>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</si>
  <si>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</si>
  <si>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</si>
  <si>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</si>
  <si>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</si>
  <si>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</si>
  <si>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</si>
  <si>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</si>
  <si>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</si>
  <si>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</si>
  <si>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</si>
  <si>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</si>
  <si>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</si>
  <si>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</si>
  <si>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</si>
  <si>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</si>
  <si>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</si>
  <si>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</si>
  <si>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</si>
  <si>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</si>
  <si>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</si>
  <si>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</si>
  <si>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</si>
  <si>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</si>
  <si>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</si>
  <si>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</si>
  <si>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</si>
  <si>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</si>
  <si>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</si>
  <si>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</si>
  <si>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</si>
  <si>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</si>
  <si>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</si>
  <si>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</si>
  <si>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</si>
  <si>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</si>
  <si>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</si>
  <si>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</si>
  <si>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</si>
  <si>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</si>
  <si>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</si>
  <si>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</si>
  <si>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</si>
  <si>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</si>
  <si>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</si>
  <si>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</si>
  <si>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</si>
  <si>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</si>
  <si>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</si>
  <si>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</si>
  <si>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</si>
  <si>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</si>
  <si>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</si>
  <si>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</si>
  <si>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</si>
  <si>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</si>
  <si>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</si>
  <si>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</si>
  <si>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</si>
  <si>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</si>
  <si>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</si>
  <si>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</si>
  <si>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</si>
  <si>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</si>
  <si>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</si>
  <si>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</si>
  <si>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</si>
  <si>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</si>
  <si>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</si>
  <si>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</si>
  <si>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</si>
  <si>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</si>
  <si>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</si>
  <si>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</si>
  <si>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</si>
  <si>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</si>
  <si>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</si>
  <si>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</si>
  <si>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</si>
  <si>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</si>
  <si>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</si>
  <si>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</si>
  <si>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</si>
  <si>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</si>
  <si>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</si>
  <si>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</si>
  <si>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</si>
  <si>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</si>
  <si>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</si>
  <si>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</si>
  <si>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</si>
  <si>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</si>
  <si>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</si>
  <si>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</si>
  <si>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</si>
  <si>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</si>
  <si>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</si>
  <si>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</si>
  <si>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</si>
  <si>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</si>
  <si>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</si>
  <si>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</si>
  <si>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</si>
  <si>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</si>
  <si>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</si>
  <si>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</si>
  <si>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</si>
  <si>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</si>
  <si>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</si>
  <si>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</si>
  <si>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</si>
  <si>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</si>
  <si>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</si>
  <si>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</si>
  <si>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</si>
  <si>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</si>
  <si>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</si>
  <si>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</si>
  <si>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</si>
  <si>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</si>
  <si>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</si>
  <si>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</si>
  <si>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</si>
  <si>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</si>
  <si>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</si>
  <si>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</si>
  <si>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</si>
  <si>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</si>
  <si>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</si>
  <si>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</si>
  <si>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</si>
  <si>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</si>
  <si>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</si>
  <si>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</si>
  <si>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</si>
  <si>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</si>
  <si>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</si>
  <si>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</si>
  <si>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</si>
  <si>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</si>
  <si>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</si>
  <si>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</si>
  <si>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</si>
  <si>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</si>
  <si>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</si>
  <si>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</si>
  <si>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</si>
  <si>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</si>
  <si>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</si>
  <si>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</si>
  <si>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</si>
  <si>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</si>
  <si>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</si>
  <si>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</si>
  <si>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</si>
  <si>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</si>
  <si>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</si>
  <si>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</si>
  <si>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</si>
  <si>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</si>
  <si>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</si>
  <si>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</si>
  <si>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</si>
  <si>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</si>
  <si>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</si>
  <si>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</si>
  <si>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</si>
  <si>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</si>
  <si>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</si>
  <si>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</si>
  <si>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</si>
  <si>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</si>
  <si>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</si>
  <si>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</si>
  <si>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</si>
  <si>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</si>
  <si>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</si>
  <si>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</si>
  <si>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</si>
  <si>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</si>
  <si>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</si>
  <si>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</si>
  <si>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</si>
  <si>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</si>
  <si>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</si>
  <si>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</si>
  <si>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</si>
  <si>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</si>
  <si>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</si>
  <si>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</si>
  <si>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</si>
  <si>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</si>
  <si>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</si>
  <si>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</si>
  <si>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</si>
  <si>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</si>
  <si>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</si>
  <si>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</si>
  <si>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</si>
  <si>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</si>
  <si>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</si>
  <si>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</si>
  <si>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</si>
  <si>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</si>
  <si>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</si>
  <si>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</si>
  <si>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</si>
  <si>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</si>
  <si>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</si>
  <si>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</si>
  <si>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</si>
  <si>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</si>
  <si>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</si>
  <si>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</si>
  <si>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</si>
  <si>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</si>
  <si>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</si>
  <si>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</si>
  <si>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</si>
  <si>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</si>
  <si>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</si>
  <si>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</si>
  <si>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</si>
  <si>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</si>
  <si>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</si>
  <si>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</si>
  <si>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</si>
  <si>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</si>
  <si>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</si>
  <si>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</si>
  <si>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</si>
  <si>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</si>
  <si>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</si>
  <si>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</si>
  <si>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</si>
  <si>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</si>
  <si>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</si>
  <si>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</si>
  <si>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</si>
  <si>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</si>
  <si>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</si>
  <si>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</si>
  <si>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</si>
  <si>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</si>
  <si>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</si>
  <si>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</si>
  <si>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</si>
  <si>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</si>
  <si>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</si>
  <si>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</si>
  <si>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</si>
  <si>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</si>
  <si>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</si>
  <si>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</si>
  <si>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</si>
  <si>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</si>
  <si>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</si>
  <si>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</si>
  <si>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</si>
  <si>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</si>
  <si>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</si>
  <si>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</si>
  <si>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</si>
  <si>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</si>
  <si>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</si>
  <si>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</si>
  <si>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</si>
  <si>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</si>
  <si>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</si>
  <si>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</si>
  <si>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</si>
  <si>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</si>
  <si>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</si>
  <si>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</si>
  <si>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</si>
  <si>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</si>
  <si>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</si>
  <si>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</si>
  <si>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</si>
  <si>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</si>
  <si>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</si>
  <si>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</si>
  <si>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</si>
  <si>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</si>
  <si>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</si>
  <si>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</si>
  <si>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</si>
  <si>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</si>
  <si>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</si>
  <si>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</si>
  <si>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</si>
  <si>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</si>
  <si>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</si>
  <si>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</si>
  <si>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</si>
  <si>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</si>
  <si>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</si>
  <si>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</si>
  <si>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</si>
  <si>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</si>
  <si>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</si>
  <si>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</si>
  <si>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</si>
  <si>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</si>
  <si>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</si>
  <si>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</si>
  <si>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</si>
  <si>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</si>
  <si>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</si>
  <si>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</si>
  <si>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</si>
  <si>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</si>
  <si>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</si>
  <si>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</si>
  <si>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</si>
  <si>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</si>
  <si>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</si>
  <si>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</si>
  <si>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</si>
  <si>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</si>
  <si>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</si>
  <si>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</si>
  <si>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</si>
  <si>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</si>
  <si>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</si>
  <si>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</si>
  <si>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</si>
  <si>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</si>
  <si>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</si>
  <si>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</si>
  <si>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</si>
  <si>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</si>
  <si>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</si>
  <si>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</si>
  <si>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</si>
  <si>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</si>
  <si>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</si>
  <si>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</si>
  <si>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</si>
  <si>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</si>
  <si>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</si>
  <si>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</si>
  <si>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</si>
  <si>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</si>
  <si>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</si>
  <si>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</si>
  <si>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</si>
  <si>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</si>
  <si>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</si>
  <si>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</si>
  <si>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</si>
  <si>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</si>
  <si>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</si>
  <si>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</si>
  <si>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</si>
  <si>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</si>
  <si>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</si>
  <si>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</si>
  <si>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</si>
  <si>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</si>
  <si>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</si>
  <si>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</si>
  <si>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</si>
  <si>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</si>
  <si>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</si>
  <si>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</si>
  <si>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</si>
  <si>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</si>
  <si>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</si>
  <si>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</si>
  <si>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</si>
  <si>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</si>
  <si>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</si>
  <si>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</si>
  <si>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</si>
  <si>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</si>
  <si>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</si>
  <si>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</si>
  <si>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</si>
  <si>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</si>
  <si>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</si>
  <si>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</si>
  <si>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</si>
  <si>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</si>
  <si>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</si>
  <si>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</si>
  <si>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</si>
  <si>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</si>
  <si>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</si>
  <si>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</si>
  <si>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</si>
  <si>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</si>
  <si>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</si>
  <si>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</si>
  <si>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</si>
  <si>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</si>
  <si>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</si>
  <si>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</si>
  <si>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</si>
  <si>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</si>
  <si>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</si>
  <si>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</si>
  <si>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</si>
  <si>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</si>
  <si>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</si>
  <si>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</si>
  <si>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</si>
  <si>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</si>
  <si>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</si>
  <si>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</si>
  <si>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</si>
  <si>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</si>
  <si>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</si>
  <si>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</si>
  <si>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</si>
  <si>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</si>
  <si>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</si>
  <si>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</si>
  <si>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</si>
  <si>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</si>
  <si>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</si>
  <si>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</si>
  <si>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</si>
  <si>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</si>
  <si>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</si>
  <si>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</si>
  <si>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</si>
  <si>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</si>
  <si>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</si>
  <si>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</si>
  <si>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</si>
  <si>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</si>
  <si>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</si>
  <si>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</si>
  <si>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</si>
  <si>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</si>
  <si>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</si>
  <si>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</si>
  <si>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</si>
  <si>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</si>
  <si>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</si>
  <si>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</si>
  <si>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</si>
  <si>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</si>
  <si>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</si>
  <si>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</si>
  <si>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</si>
  <si>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</si>
  <si>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</si>
  <si>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</si>
  <si>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</si>
  <si>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</si>
  <si>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</si>
  <si>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</si>
  <si>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</si>
  <si>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</si>
  <si>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</si>
  <si>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</si>
  <si>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</si>
  <si>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</si>
  <si>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</si>
  <si>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</si>
  <si>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</si>
  <si>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</si>
  <si>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</si>
  <si>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</si>
  <si>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</si>
  <si>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</si>
  <si>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</si>
  <si>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</si>
  <si>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</si>
  <si>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</si>
  <si>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</si>
  <si>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</si>
  <si>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</si>
  <si>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</si>
  <si>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</si>
  <si>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</si>
  <si>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</si>
  <si>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</si>
  <si>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</si>
  <si>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</si>
  <si>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</si>
  <si>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</si>
  <si>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</si>
  <si>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</si>
  <si>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</si>
  <si>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</si>
  <si>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</si>
  <si>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</si>
  <si>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</si>
  <si>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</si>
  <si>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</si>
  <si>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</si>
  <si>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</si>
  <si>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</si>
  <si>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</si>
  <si>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</si>
  <si>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</si>
  <si>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</si>
  <si>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</si>
  <si>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</si>
  <si>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</si>
  <si>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</si>
  <si>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</si>
  <si>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</si>
  <si>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</si>
  <si>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</si>
  <si>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</si>
  <si>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</si>
  <si>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</si>
  <si>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</si>
  <si>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</si>
  <si>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</si>
  <si>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</si>
  <si>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</si>
  <si>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</si>
  <si>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</si>
  <si>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</si>
  <si>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</si>
  <si>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</si>
  <si>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</si>
  <si>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</si>
  <si>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</si>
  <si>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</si>
  <si>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</si>
  <si>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</si>
  <si>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</si>
  <si>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</si>
  <si>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</si>
  <si>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</si>
  <si>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</si>
  <si>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</si>
  <si>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</si>
  <si>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</si>
  <si>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</si>
  <si>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</si>
  <si>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</si>
  <si>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</si>
  <si>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</si>
  <si>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</si>
  <si>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</si>
  <si>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</si>
  <si>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</si>
  <si>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</si>
  <si>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</si>
  <si>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</si>
  <si>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</si>
  <si>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</si>
  <si>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</si>
  <si>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</si>
  <si>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</si>
  <si>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</si>
  <si>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</si>
  <si>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</si>
  <si>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</si>
  <si>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</si>
  <si>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</si>
  <si>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</si>
  <si>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</si>
  <si>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</si>
  <si>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</si>
  <si>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</si>
  <si>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</si>
  <si>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</si>
  <si>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</si>
  <si>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</si>
  <si>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</si>
  <si>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</si>
  <si>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</si>
  <si>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</si>
  <si>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</si>
  <si>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</si>
  <si>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</si>
  <si>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</si>
  <si>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</si>
  <si>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</si>
  <si>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</si>
  <si>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</si>
  <si>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</si>
  <si>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</si>
  <si>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</si>
  <si>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</si>
  <si>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</si>
  <si>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</si>
  <si>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</si>
  <si>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</si>
  <si>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</si>
  <si>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</si>
  <si>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</si>
  <si>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</si>
  <si>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</si>
  <si>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</si>
  <si>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</si>
  <si>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</si>
  <si>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</si>
  <si>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</si>
  <si>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</si>
  <si>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</si>
  <si>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</si>
  <si>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</si>
  <si>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</si>
  <si>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</si>
  <si>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</si>
  <si>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</si>
  <si>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</si>
  <si>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</si>
  <si>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</si>
  <si>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</si>
  <si>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</si>
  <si>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</si>
  <si>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</si>
  <si>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</si>
  <si>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</si>
  <si>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</si>
  <si>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</si>
  <si>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</si>
  <si>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</si>
  <si>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</si>
  <si>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</si>
  <si>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</si>
  <si>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</si>
  <si>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</si>
  <si>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</si>
  <si>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</si>
  <si>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</si>
  <si>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</si>
  <si>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</si>
  <si>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</si>
  <si>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</si>
  <si>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</si>
  <si>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</si>
  <si>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</si>
  <si>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</si>
  <si>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</si>
  <si>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</si>
  <si>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</si>
  <si>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</si>
  <si>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</si>
  <si>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</si>
  <si>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</si>
  <si>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</si>
  <si>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</si>
  <si>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</si>
  <si>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</si>
  <si>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</si>
  <si>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</si>
  <si>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</si>
  <si>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</si>
  <si>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</si>
  <si>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</si>
  <si>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</si>
  <si>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</si>
  <si>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</si>
  <si>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</si>
  <si>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</si>
  <si>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</si>
  <si>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</si>
  <si>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</si>
  <si>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</si>
  <si>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</si>
  <si>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</si>
  <si>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</si>
  <si>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</si>
  <si>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</si>
  <si>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</si>
  <si>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</si>
  <si>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</si>
  <si>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</si>
  <si>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</si>
  <si>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</si>
  <si>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</si>
  <si>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</si>
  <si>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</si>
  <si>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</si>
  <si>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</si>
  <si>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</si>
  <si>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</si>
  <si>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</si>
  <si>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</si>
  <si>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</si>
  <si>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</si>
  <si>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</si>
  <si>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</si>
  <si>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</si>
  <si>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</si>
  <si>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</si>
  <si>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</si>
  <si>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</si>
  <si>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</si>
  <si>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</si>
  <si>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</si>
  <si>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</si>
  <si>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</si>
  <si>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</si>
  <si>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</si>
  <si>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</si>
  <si>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</si>
  <si>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</si>
  <si>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</si>
  <si>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</si>
  <si>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</si>
  <si>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</si>
  <si>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</si>
  <si>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</si>
  <si>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</si>
  <si>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</si>
  <si>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</si>
  <si>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</si>
  <si>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</si>
  <si>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</si>
  <si>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</si>
  <si>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</si>
  <si>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</si>
  <si>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</si>
  <si>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</si>
  <si>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</si>
  <si>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</si>
  <si>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</si>
  <si>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</si>
  <si>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</si>
  <si>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</si>
  <si>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</si>
  <si>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</si>
  <si>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</si>
  <si>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</si>
  <si>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</si>
  <si>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</si>
  <si>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</si>
  <si>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</si>
  <si>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</si>
  <si>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</si>
  <si>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</si>
  <si>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</si>
  <si>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</si>
  <si>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</si>
  <si>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</si>
  <si>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</si>
  <si>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</si>
  <si>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</si>
  <si>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</si>
  <si>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</si>
  <si>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</si>
  <si>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</si>
  <si>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</si>
  <si>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</si>
  <si>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</si>
  <si>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</si>
  <si>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</si>
  <si>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</si>
  <si>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</si>
  <si>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</si>
  <si>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</si>
  <si>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</si>
  <si>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</si>
  <si>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</si>
  <si>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</si>
  <si>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</si>
  <si>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</si>
  <si>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</si>
  <si>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</si>
  <si>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</si>
  <si>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</si>
  <si>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</si>
  <si>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</si>
  <si>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</si>
  <si>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</si>
  <si>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</si>
  <si>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</si>
  <si>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</si>
  <si>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</si>
  <si>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</si>
  <si>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</si>
  <si>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</si>
  <si>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</si>
  <si>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</si>
  <si>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</si>
  <si>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</si>
  <si>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</si>
  <si>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</si>
  <si>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</si>
  <si>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</si>
  <si>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</si>
  <si>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</si>
  <si>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</si>
  <si>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</si>
  <si>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</si>
  <si>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</si>
  <si>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</si>
  <si>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</si>
  <si>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</si>
  <si>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</si>
  <si>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</si>
  <si>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</si>
  <si>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</si>
  <si>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</si>
  <si>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</si>
  <si>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</si>
  <si>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</si>
  <si>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</si>
  <si>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</si>
  <si>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</si>
  <si>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</si>
  <si>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</si>
  <si>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</si>
  <si>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</si>
  <si>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</si>
  <si>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</si>
  <si>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</si>
  <si>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</si>
  <si>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</si>
  <si>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</si>
  <si>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</si>
  <si>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</si>
  <si>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</si>
  <si>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</si>
  <si>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</si>
  <si>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</si>
  <si>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</si>
  <si>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</si>
  <si>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</si>
  <si>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</si>
  <si>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</si>
  <si>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</si>
  <si>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</si>
  <si>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</si>
  <si>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</si>
  <si>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</si>
  <si>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</si>
  <si>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</si>
  <si>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</si>
  <si>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</si>
  <si>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</si>
  <si>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</si>
  <si>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</si>
  <si>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</si>
  <si>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</si>
  <si>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</si>
  <si>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</si>
  <si>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</si>
  <si>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</si>
  <si>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</si>
  <si>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</si>
  <si>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</si>
  <si>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</si>
  <si>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</si>
  <si>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</si>
  <si>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</si>
  <si>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</si>
  <si>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</si>
  <si>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</si>
  <si>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</si>
  <si>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</si>
  <si>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</si>
  <si>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</si>
  <si>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</si>
  <si>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</si>
  <si>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</si>
  <si>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</si>
  <si>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</si>
  <si>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</si>
  <si>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</si>
  <si>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</si>
  <si>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</si>
  <si>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</si>
  <si>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</si>
  <si>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</si>
  <si>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</si>
  <si>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</si>
  <si>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</si>
  <si>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</si>
  <si>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</si>
  <si>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</si>
  <si>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</si>
  <si>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</si>
  <si>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</si>
  <si>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</si>
  <si>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</si>
  <si>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</si>
  <si>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</si>
  <si>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</si>
  <si>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</si>
  <si>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</si>
  <si>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</si>
  <si>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</si>
  <si>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</si>
  <si>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</si>
  <si>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</si>
  <si>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</si>
  <si>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</si>
  <si>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</si>
  <si>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</si>
  <si>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</si>
  <si>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</si>
  <si>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</si>
  <si>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</si>
  <si>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</si>
  <si>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</si>
  <si>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</si>
  <si>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</si>
  <si>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</si>
  <si>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</si>
  <si>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</si>
  <si>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</si>
  <si>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</si>
  <si>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</si>
  <si>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</si>
  <si>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</si>
  <si>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</si>
  <si>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</si>
  <si>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</si>
  <si>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</si>
  <si>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</si>
  <si>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</si>
  <si>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</si>
  <si>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</si>
  <si>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</si>
  <si>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</si>
  <si>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</si>
  <si>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</si>
  <si>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</si>
  <si>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</si>
  <si>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</si>
  <si>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</si>
  <si>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</si>
  <si>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</si>
  <si>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</si>
  <si>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</si>
  <si>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</si>
  <si>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</si>
  <si>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</si>
  <si>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</si>
  <si>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</si>
  <si>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</si>
  <si>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</si>
  <si>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</si>
  <si>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</si>
  <si>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</si>
  <si>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</si>
  <si>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</si>
  <si>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</si>
  <si>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</si>
  <si>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</si>
  <si>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</si>
  <si>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</si>
  <si>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</si>
  <si>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</si>
  <si>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</si>
  <si>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</si>
  <si>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</si>
  <si>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</si>
  <si>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</si>
  <si>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</si>
  <si>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</si>
  <si>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</si>
  <si>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</si>
  <si>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</si>
  <si>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</si>
  <si>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</si>
  <si>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</si>
  <si>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</si>
  <si>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</si>
  <si>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</si>
  <si>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</si>
  <si>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</si>
  <si>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</si>
  <si>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</si>
  <si>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</si>
  <si>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</si>
  <si>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</si>
  <si>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</si>
  <si>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</si>
  <si>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</si>
  <si>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</si>
  <si>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</si>
  <si>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</si>
  <si>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</si>
  <si>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</si>
  <si>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</si>
  <si>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</si>
  <si>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</si>
  <si>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</si>
  <si>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</si>
  <si>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</si>
  <si>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</si>
  <si>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</si>
  <si>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</si>
  <si>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</si>
  <si>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</si>
  <si>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</si>
  <si>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</si>
  <si>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</si>
  <si>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</si>
  <si>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</si>
  <si>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</si>
  <si>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</si>
  <si>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</si>
  <si>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</si>
  <si>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</si>
  <si>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</si>
  <si>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</si>
  <si>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</si>
  <si>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</si>
  <si>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</si>
  <si>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</si>
  <si>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</si>
  <si>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</si>
  <si>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</si>
  <si>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</si>
  <si>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</si>
  <si>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</si>
  <si>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</si>
  <si>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</si>
  <si>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</si>
  <si>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</si>
  <si>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</si>
  <si>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</si>
  <si>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</si>
  <si>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</si>
  <si>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</si>
  <si>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</si>
  <si>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</si>
  <si>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</si>
  <si>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</si>
  <si>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</si>
  <si>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</si>
  <si>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</si>
  <si>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</si>
  <si>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</si>
  <si>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</si>
  <si>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</si>
  <si>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</si>
  <si>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</si>
  <si>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</si>
  <si>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</si>
  <si>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</si>
  <si>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</si>
  <si>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</si>
  <si>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</si>
  <si>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</si>
  <si>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</si>
  <si>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</si>
  <si>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</si>
  <si>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</si>
  <si>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</si>
  <si>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</si>
  <si>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</si>
  <si>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</si>
  <si>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</si>
  <si>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</si>
  <si>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</si>
  <si>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</si>
  <si>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</si>
  <si>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</si>
  <si>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</si>
  <si>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</si>
  <si>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</si>
  <si>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</si>
  <si>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</si>
  <si>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</si>
  <si>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</si>
  <si>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</si>
  <si>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</si>
  <si>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</si>
  <si>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</si>
  <si>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</si>
  <si>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</si>
  <si>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</si>
  <si>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</si>
  <si>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</si>
  <si>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</si>
  <si>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</si>
  <si>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</si>
  <si>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</si>
  <si>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</si>
  <si>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</si>
  <si>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</si>
  <si>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</si>
  <si>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</si>
  <si>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</si>
  <si>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</si>
  <si>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</si>
  <si>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</si>
  <si>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</si>
  <si>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</si>
  <si>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</si>
  <si>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</si>
  <si>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</si>
  <si>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</si>
  <si>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</si>
  <si>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</si>
  <si>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</si>
  <si>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</si>
  <si>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</si>
  <si>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</si>
  <si>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</si>
  <si>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</si>
  <si>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</si>
  <si>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</si>
  <si>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</si>
  <si>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</si>
  <si>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</si>
  <si>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</si>
  <si>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</si>
  <si>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</si>
  <si>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</si>
  <si>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</si>
  <si>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</si>
  <si>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</si>
  <si>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</si>
  <si>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</si>
  <si>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</si>
  <si>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</si>
  <si>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</si>
  <si>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</si>
  <si>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</si>
  <si>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</si>
  <si>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</si>
  <si>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</si>
  <si>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</si>
  <si>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</si>
  <si>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</si>
  <si>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</si>
  <si>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</si>
  <si>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</si>
  <si>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</si>
  <si>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</si>
  <si>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</si>
  <si>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</si>
  <si>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</si>
  <si>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</si>
  <si>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</si>
  <si>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</si>
  <si>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</si>
  <si>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</si>
  <si>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</si>
  <si>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</si>
  <si>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</si>
  <si>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</si>
  <si>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</si>
  <si>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</si>
  <si>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</si>
  <si>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</si>
  <si>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</si>
  <si>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</si>
  <si>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</si>
  <si>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</si>
  <si>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</si>
  <si>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</si>
  <si>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</si>
  <si>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</si>
  <si>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</si>
  <si>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</si>
  <si>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</si>
  <si>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</si>
  <si>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</si>
  <si>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</si>
  <si>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</si>
  <si>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</si>
  <si>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</si>
  <si>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</si>
  <si>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</si>
  <si>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</si>
  <si>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</si>
  <si>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</si>
  <si>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</si>
  <si>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</si>
  <si>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</si>
  <si>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</si>
  <si>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</si>
  <si>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</si>
  <si>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</si>
  <si>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</si>
  <si>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</si>
  <si>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</si>
  <si>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</si>
  <si>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</si>
  <si>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</si>
  <si>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</si>
  <si>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</si>
  <si>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</si>
  <si>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</si>
  <si>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</si>
  <si>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</si>
  <si>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</si>
  <si>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</si>
  <si>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</si>
  <si>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</si>
  <si>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</si>
  <si>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</si>
  <si>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</si>
  <si>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</si>
  <si>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</si>
  <si>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</si>
  <si>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</si>
  <si>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</si>
  <si>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</si>
  <si>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</si>
  <si>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</si>
  <si>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</si>
  <si>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</si>
  <si>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</si>
  <si>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</si>
  <si>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</si>
  <si>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</si>
  <si>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</si>
  <si>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</si>
  <si>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</si>
  <si>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</si>
  <si>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</si>
  <si>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</si>
  <si>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</si>
  <si>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</si>
  <si>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</si>
  <si>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</si>
  <si>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</si>
  <si>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</si>
  <si>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</si>
  <si>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</si>
  <si>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</si>
  <si>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</si>
  <si>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</si>
  <si>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</si>
  <si>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</si>
  <si>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</si>
  <si>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</si>
  <si>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</si>
  <si>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</si>
  <si>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</si>
  <si>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</si>
  <si>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</si>
  <si>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</si>
  <si>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</si>
  <si>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</si>
  <si>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</si>
  <si>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</si>
  <si>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</si>
  <si>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</si>
  <si>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</si>
  <si>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</si>
  <si>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</si>
  <si>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</si>
  <si>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</si>
  <si>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</si>
  <si>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</si>
  <si>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</si>
  <si>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</si>
  <si>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</si>
  <si>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</si>
  <si>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</si>
  <si>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</si>
  <si>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</si>
  <si>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</si>
  <si>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</si>
  <si>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</si>
  <si>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</si>
  <si>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</si>
  <si>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</si>
  <si>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</si>
  <si>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</si>
  <si>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</si>
  <si>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</si>
  <si>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</si>
  <si>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</si>
  <si>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</si>
  <si>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</si>
  <si>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</si>
  <si>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</si>
  <si>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</si>
  <si>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</si>
  <si>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</si>
  <si>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</si>
  <si>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</si>
  <si>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</si>
  <si>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</si>
  <si>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</si>
  <si>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</si>
  <si>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</si>
  <si>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</si>
  <si>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</si>
  <si>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</si>
  <si>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</si>
  <si>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</si>
  <si>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</si>
  <si>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</si>
  <si>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</si>
  <si>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</si>
  <si>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</si>
  <si>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</si>
  <si>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</si>
  <si>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</si>
  <si>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</si>
  <si>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</si>
  <si>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</si>
  <si>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</si>
  <si>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</si>
  <si>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</si>
  <si>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</si>
  <si>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</si>
  <si>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</si>
  <si>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</si>
  <si>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</si>
  <si>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</si>
  <si>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</si>
  <si>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</si>
  <si>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</si>
  <si>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</si>
  <si>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</si>
  <si>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</si>
  <si>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</si>
  <si>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</si>
  <si>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</si>
  <si>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</si>
  <si>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</si>
  <si>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</si>
  <si>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</si>
  <si>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</si>
  <si>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</si>
  <si>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</si>
  <si>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</si>
  <si>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</si>
  <si>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</si>
  <si>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</si>
  <si>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</si>
  <si>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</si>
  <si>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</si>
  <si>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</si>
  <si>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</si>
  <si>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</si>
  <si>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</si>
  <si>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</si>
  <si>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</si>
  <si>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</si>
  <si>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</si>
  <si>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</si>
  <si>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</si>
  <si>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</si>
  <si>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</si>
  <si>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</si>
  <si>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</si>
  <si>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</si>
  <si>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</si>
  <si>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</si>
  <si>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</si>
  <si>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</si>
  <si>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</si>
  <si>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</si>
  <si>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</si>
  <si>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</si>
  <si>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</si>
  <si>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</si>
  <si>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</si>
  <si>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</si>
  <si>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</si>
  <si>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</si>
  <si>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</si>
  <si>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</si>
  <si>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</si>
  <si>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</si>
  <si>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</si>
  <si>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</si>
  <si>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</si>
  <si>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</si>
  <si>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</si>
  <si>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</si>
  <si>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</si>
  <si>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</si>
  <si>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</si>
  <si>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</si>
  <si>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</si>
  <si>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</si>
  <si>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</si>
  <si>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</si>
  <si>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</si>
  <si>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</si>
  <si>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</si>
  <si>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</si>
  <si>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</si>
  <si>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</si>
  <si>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</si>
  <si>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</si>
  <si>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</si>
  <si>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</si>
  <si>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</si>
  <si>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</si>
  <si>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</si>
  <si>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</si>
  <si>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</si>
  <si>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</si>
  <si>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</si>
  <si>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</si>
  <si>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</si>
  <si>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</si>
  <si>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</si>
  <si>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</si>
  <si>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</si>
  <si>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</si>
  <si>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</si>
  <si>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</si>
  <si>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</si>
  <si>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</si>
  <si>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</si>
  <si>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</si>
  <si>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</si>
  <si>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</si>
  <si>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</si>
  <si>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</si>
  <si>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</si>
  <si>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</si>
  <si>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</si>
  <si>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</si>
  <si>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</si>
  <si>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</si>
  <si>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</si>
  <si>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</si>
  <si>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</si>
  <si>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</si>
  <si>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</si>
  <si>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</si>
  <si>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</si>
  <si>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</si>
  <si>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</si>
  <si>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</si>
  <si>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</si>
  <si>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</si>
  <si>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</si>
  <si>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</si>
  <si>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</si>
  <si>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</si>
  <si>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</si>
  <si>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</si>
  <si>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</si>
  <si>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</si>
  <si>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</si>
  <si>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</si>
  <si>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</si>
  <si>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</si>
  <si>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</si>
  <si>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</si>
  <si>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</si>
  <si>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</si>
  <si>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</si>
  <si>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</si>
  <si>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</si>
  <si>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</si>
  <si>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</si>
  <si>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</si>
  <si>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</si>
  <si>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</si>
  <si>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</si>
  <si>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</si>
  <si>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</si>
  <si>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</si>
  <si>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</si>
  <si>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</si>
  <si>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</si>
  <si>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</si>
  <si>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</si>
  <si>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</si>
  <si>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</si>
  <si>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</si>
  <si>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</si>
  <si>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</si>
  <si>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</si>
  <si>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</si>
  <si>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</si>
  <si>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</si>
  <si>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</si>
  <si>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</si>
  <si>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</si>
  <si>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</si>
  <si>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</si>
  <si>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</si>
  <si>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</si>
  <si>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</si>
  <si>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</si>
  <si>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</si>
  <si>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</si>
  <si>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</si>
  <si>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</si>
  <si>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</si>
  <si>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</si>
  <si>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</si>
  <si>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</si>
  <si>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</si>
  <si>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</si>
  <si>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</si>
  <si>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</si>
  <si>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</si>
  <si>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</si>
  <si>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</si>
  <si>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</si>
  <si>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</si>
  <si>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</si>
  <si>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</si>
  <si>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</si>
  <si>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</si>
  <si>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</si>
  <si>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</si>
  <si>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</si>
  <si>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</si>
  <si>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</si>
  <si>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</si>
  <si>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</si>
  <si>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</si>
  <si>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</si>
  <si>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</si>
  <si>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</si>
  <si>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</si>
  <si>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</si>
  <si>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</si>
  <si>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</si>
  <si>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</si>
  <si>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</si>
  <si>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</si>
  <si>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</si>
  <si>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</si>
  <si>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</si>
  <si>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</si>
  <si>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</si>
  <si>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</si>
  <si>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</si>
  <si>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</si>
  <si>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</si>
  <si>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</si>
  <si>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</si>
  <si>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</si>
  <si>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</si>
  <si>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</si>
  <si>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</si>
  <si>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</si>
  <si>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</si>
  <si>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</si>
  <si>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</si>
  <si>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</si>
  <si>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</si>
  <si>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</si>
  <si>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</si>
  <si>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</si>
  <si>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</si>
  <si>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</si>
  <si>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</si>
  <si>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</si>
  <si>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</si>
  <si>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</si>
  <si>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</si>
  <si>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</si>
  <si>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</si>
  <si>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</si>
  <si>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</si>
  <si>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</si>
  <si>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</si>
  <si>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</si>
  <si>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</si>
  <si>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</si>
  <si>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</si>
  <si>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</si>
  <si>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</si>
  <si>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</si>
  <si>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</si>
  <si>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</si>
  <si>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</si>
  <si>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</si>
  <si>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</si>
  <si>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</si>
  <si>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</si>
  <si>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</si>
  <si>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</si>
  <si>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</si>
  <si>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</si>
  <si>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</si>
  <si>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</si>
  <si>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</si>
  <si>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</si>
  <si>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</si>
  <si>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</si>
  <si>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</si>
  <si>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</si>
  <si>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</si>
  <si>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</si>
  <si>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</si>
  <si>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</si>
  <si>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</si>
  <si>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</si>
  <si>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</si>
  <si>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</si>
  <si>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</si>
  <si>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</si>
  <si>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</si>
  <si>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</si>
  <si>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</si>
  <si>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</si>
  <si>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</si>
  <si>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</si>
  <si>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</si>
  <si>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</si>
  <si>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</si>
  <si>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</si>
  <si>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</si>
  <si>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</si>
  <si>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</si>
  <si>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</si>
  <si>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</si>
  <si>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</si>
  <si>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</si>
  <si>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</si>
  <si>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</si>
  <si>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</si>
  <si>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</si>
  <si>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</si>
  <si>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</si>
  <si>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</si>
  <si>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</si>
  <si>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</si>
  <si>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</si>
  <si>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</si>
  <si>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</si>
  <si>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</si>
  <si>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</si>
  <si>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</si>
  <si>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</si>
  <si>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</si>
  <si>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</si>
  <si>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</si>
  <si>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</si>
  <si>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</si>
  <si>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</si>
  <si>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</si>
  <si>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</si>
  <si>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</si>
  <si>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</si>
  <si>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</si>
  <si>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</si>
  <si>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</si>
  <si>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</si>
  <si>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</si>
  <si>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</si>
  <si>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</si>
  <si>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</si>
  <si>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</si>
  <si>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</si>
  <si>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</si>
  <si>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</si>
  <si>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</si>
  <si>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</si>
  <si>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</si>
  <si>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</si>
  <si>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</si>
  <si>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</si>
  <si>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</si>
  <si>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</si>
  <si>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</si>
  <si>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</si>
  <si>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</si>
  <si>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</si>
  <si>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</si>
  <si>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</si>
  <si>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</si>
  <si>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</si>
  <si>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</si>
  <si>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</si>
  <si>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</si>
  <si>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</si>
  <si>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</si>
  <si>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</si>
  <si>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</si>
  <si>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</si>
  <si>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</si>
  <si>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</si>
  <si>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</si>
  <si>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</si>
  <si>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</si>
  <si>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</si>
  <si>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</si>
  <si>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</si>
  <si>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</si>
  <si>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</si>
  <si>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</si>
  <si>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</si>
  <si>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</si>
  <si>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</si>
  <si>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</si>
  <si>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</si>
  <si>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</si>
  <si>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</si>
  <si>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</si>
  <si>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</si>
  <si>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</si>
  <si>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</si>
  <si>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</si>
  <si>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</si>
  <si>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</si>
  <si>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</si>
  <si>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</si>
  <si>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</si>
  <si>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</si>
  <si>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</si>
  <si>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</si>
  <si>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</si>
  <si>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</si>
  <si>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</si>
  <si>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</si>
  <si>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</si>
  <si>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</si>
  <si>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</si>
  <si>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</si>
  <si>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</si>
  <si>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</si>
  <si>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</si>
  <si>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</si>
  <si>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</si>
  <si>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</si>
  <si>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</si>
  <si>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</si>
  <si>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</si>
  <si>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</si>
  <si>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</si>
  <si>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</si>
  <si>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</si>
  <si>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</si>
  <si>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</si>
  <si>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</si>
  <si>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</si>
  <si>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</si>
  <si>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</si>
  <si>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</si>
  <si>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</si>
  <si>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</si>
  <si>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</si>
  <si>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</si>
  <si>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</si>
  <si>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</si>
  <si>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</si>
  <si>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</si>
  <si>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</si>
  <si>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</si>
  <si>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</si>
  <si>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</si>
  <si>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</si>
  <si>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</si>
  <si>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</si>
  <si>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</si>
  <si>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</si>
  <si>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</si>
  <si>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</si>
  <si>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</si>
  <si>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</si>
  <si>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</si>
  <si>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</si>
  <si>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</si>
  <si>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</si>
  <si>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</si>
  <si>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</si>
  <si>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</si>
  <si>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</si>
  <si>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</si>
  <si>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</si>
  <si>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</si>
  <si>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</si>
  <si>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</si>
  <si>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</si>
  <si>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</si>
  <si>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</si>
  <si>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</si>
  <si>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</si>
  <si>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</si>
  <si>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</si>
  <si>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</si>
  <si>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</si>
  <si>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</si>
  <si>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</si>
  <si>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</si>
  <si>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</si>
  <si>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</si>
  <si>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</si>
  <si>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</si>
  <si>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</si>
  <si>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</si>
  <si>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</si>
  <si>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</si>
  <si>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</si>
  <si>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</si>
  <si>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</si>
  <si>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</si>
  <si>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</si>
  <si>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</si>
  <si>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</si>
  <si>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</si>
  <si>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</si>
  <si>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</si>
  <si>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</si>
  <si>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</si>
  <si>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</si>
  <si>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</si>
  <si>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</si>
  <si>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</si>
  <si>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</si>
  <si>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</si>
  <si>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</si>
  <si>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</si>
  <si>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</si>
  <si>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</si>
  <si>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</si>
  <si>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</si>
  <si>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</si>
  <si>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</si>
  <si>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</si>
  <si>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</si>
  <si>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</si>
  <si>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</si>
  <si>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</si>
  <si>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</si>
  <si>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</si>
  <si>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</si>
  <si>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</si>
  <si>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</si>
  <si>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</si>
  <si>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</si>
  <si>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</si>
  <si>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</si>
  <si>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</si>
  <si>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</si>
  <si>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</si>
  <si>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</si>
  <si>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</si>
  <si>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</si>
  <si>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</si>
  <si>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</si>
  <si>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</si>
  <si>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</si>
  <si>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</si>
  <si>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</si>
  <si>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</si>
  <si>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</si>
  <si>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</si>
  <si>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</si>
  <si>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</si>
  <si>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</si>
  <si>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</si>
  <si>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</si>
  <si>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</si>
  <si>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</si>
  <si>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</si>
  <si>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</si>
  <si>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</si>
  <si>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</si>
  <si>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</si>
  <si>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</si>
  <si>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</si>
  <si>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</si>
  <si>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</si>
  <si>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</si>
  <si>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</si>
  <si>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</si>
  <si>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</si>
  <si>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</si>
  <si>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</si>
  <si>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</si>
  <si>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</si>
  <si>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</si>
  <si>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</si>
  <si>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</si>
  <si>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</si>
  <si>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</si>
  <si>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</si>
  <si>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</si>
  <si>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</si>
  <si>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</si>
  <si>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</si>
  <si>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</si>
  <si>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</si>
  <si>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</si>
  <si>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</si>
  <si>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</si>
  <si>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</si>
  <si>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</si>
  <si>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</si>
  <si>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</si>
  <si>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</si>
  <si>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</si>
  <si>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</si>
  <si>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</si>
  <si>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</si>
  <si>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</si>
  <si>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</si>
  <si>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</si>
  <si>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</si>
  <si>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</si>
  <si>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</si>
  <si>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</si>
  <si>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</si>
  <si>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</si>
  <si>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</si>
  <si>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</si>
  <si>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</si>
  <si>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</si>
  <si>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</si>
  <si>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</si>
  <si>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</si>
  <si>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</si>
  <si>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</si>
  <si>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</si>
  <si>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</si>
  <si>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</si>
  <si>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</si>
  <si>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</si>
  <si>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</si>
  <si>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</si>
  <si>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</si>
  <si>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</si>
  <si>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</si>
  <si>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</si>
  <si>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</si>
  <si>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</si>
  <si>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</si>
  <si>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</si>
  <si>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</si>
  <si>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</si>
  <si>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</si>
  <si>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</si>
  <si>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</si>
  <si>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</si>
  <si>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</si>
  <si>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</si>
  <si>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</si>
  <si>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</si>
  <si>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</si>
  <si>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</si>
  <si>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</si>
  <si>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</si>
  <si>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</si>
  <si>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</si>
  <si>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</si>
  <si>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</si>
  <si>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</si>
  <si>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</si>
  <si>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</si>
  <si>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</si>
  <si>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</si>
  <si>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</si>
  <si>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</si>
  <si>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</si>
  <si>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</si>
  <si>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</si>
  <si>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</si>
  <si>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</si>
  <si>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</si>
  <si>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</si>
  <si>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</si>
  <si>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</si>
  <si>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</si>
  <si>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</si>
  <si>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</si>
  <si>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</si>
  <si>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</si>
  <si>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</si>
  <si>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</si>
  <si>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</si>
  <si>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</si>
  <si>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</si>
  <si>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</si>
  <si>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</si>
  <si>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</si>
  <si>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</si>
  <si>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</si>
  <si>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</si>
  <si>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</si>
  <si>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</si>
  <si>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</si>
  <si>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</si>
  <si>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</si>
  <si>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</si>
  <si>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</si>
  <si>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</si>
  <si>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</si>
  <si>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</si>
  <si>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</si>
  <si>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</si>
  <si>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</si>
  <si>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</si>
  <si>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</si>
  <si>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</si>
  <si>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</si>
  <si>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</si>
  <si>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</si>
  <si>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</si>
  <si>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</si>
  <si>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</si>
  <si>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</si>
  <si>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</si>
  <si>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</si>
  <si>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</si>
  <si>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</si>
  <si>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</si>
  <si>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</si>
  <si>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</si>
  <si>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</si>
  <si>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</si>
  <si>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</si>
  <si>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</si>
  <si>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</si>
  <si>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</si>
  <si>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</si>
  <si>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</si>
  <si>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</si>
  <si>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</si>
  <si>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</si>
  <si>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</si>
  <si>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</si>
  <si>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</si>
  <si>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</si>
  <si>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</si>
  <si>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</si>
  <si>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</si>
  <si>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</si>
  <si>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</si>
  <si>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</si>
  <si>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</si>
  <si>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</si>
  <si>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</si>
  <si>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</si>
  <si>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</si>
  <si>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</si>
  <si>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</si>
  <si>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</si>
  <si>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</si>
  <si>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</si>
  <si>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</si>
  <si>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</si>
  <si>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</si>
  <si>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</si>
  <si>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</si>
  <si>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</si>
  <si>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</si>
  <si>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</si>
  <si>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</si>
  <si>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</si>
  <si>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</si>
  <si>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</si>
  <si>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</si>
  <si>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</si>
  <si>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</si>
  <si>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</si>
  <si>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</si>
  <si>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</si>
  <si>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</si>
  <si>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</si>
  <si>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</si>
  <si>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</si>
  <si>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</si>
  <si>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</si>
  <si>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</si>
  <si>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</si>
  <si>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</si>
  <si>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</si>
  <si>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</si>
  <si>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</si>
  <si>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</si>
  <si>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</si>
  <si>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</si>
  <si>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</si>
  <si>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</si>
  <si>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</si>
  <si>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</si>
  <si>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</si>
  <si>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</si>
  <si>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</si>
  <si>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</si>
  <si>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</si>
  <si>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</si>
  <si>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</si>
  <si>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</si>
  <si>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</si>
  <si>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</si>
  <si>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</si>
  <si>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</si>
  <si>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</si>
  <si>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</si>
  <si>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</si>
  <si>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</si>
  <si>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</si>
  <si>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</si>
  <si>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</si>
  <si>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</si>
  <si>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</si>
  <si>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</si>
  <si>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</si>
  <si>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</si>
  <si>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</si>
  <si>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</si>
  <si>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</si>
  <si>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</si>
  <si>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</si>
  <si>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</si>
  <si>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</si>
  <si>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</si>
  <si>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</si>
  <si>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</si>
  <si>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</si>
  <si>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</si>
  <si>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</si>
  <si>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</si>
  <si>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</si>
  <si>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</si>
  <si>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</si>
  <si>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</si>
  <si>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</si>
  <si>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</si>
  <si>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</si>
  <si>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</si>
  <si>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</si>
  <si>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</si>
  <si>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</si>
  <si>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</si>
  <si>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</si>
  <si>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</si>
  <si>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</si>
  <si>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</si>
  <si>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</si>
  <si>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</si>
  <si>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</si>
  <si>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</si>
  <si>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</si>
  <si>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</si>
  <si>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</si>
  <si>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</si>
  <si>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</si>
  <si>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</si>
  <si>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</si>
  <si>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</si>
  <si>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</si>
  <si>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</si>
  <si>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</si>
  <si>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</si>
  <si>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</si>
  <si>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</si>
  <si>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</si>
  <si>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</si>
  <si>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</si>
  <si>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</si>
  <si>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</si>
  <si>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</si>
  <si>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</si>
  <si>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</si>
  <si>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</si>
  <si>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</si>
  <si>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</si>
  <si>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</si>
  <si>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</si>
  <si>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</si>
  <si>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</si>
  <si>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</si>
  <si>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</si>
  <si>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</si>
  <si>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</si>
  <si>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</si>
  <si>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</si>
  <si>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</si>
  <si>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</si>
  <si>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</si>
  <si>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</si>
  <si>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</si>
  <si>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</si>
  <si>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</si>
  <si>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</si>
  <si>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</si>
  <si>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</si>
  <si>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</si>
  <si>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</si>
  <si>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</si>
  <si>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</si>
  <si>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</si>
  <si>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</si>
  <si>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</si>
  <si>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</si>
  <si>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</si>
  <si>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</si>
  <si>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</si>
  <si>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</si>
  <si>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</si>
  <si>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</si>
  <si>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</si>
  <si>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</si>
  <si>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</si>
  <si>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</si>
  <si>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</si>
  <si>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</si>
  <si>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</si>
  <si>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</si>
  <si>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</si>
  <si>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</si>
  <si>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</si>
  <si>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</si>
  <si>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</si>
  <si>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</si>
  <si>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</si>
  <si>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</si>
  <si>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</si>
  <si>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</si>
  <si>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</si>
  <si>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</si>
  <si>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</si>
  <si>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</si>
  <si>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</si>
  <si>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</si>
  <si>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</si>
  <si>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</si>
  <si>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</si>
  <si>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</si>
  <si>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</si>
  <si>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</si>
  <si>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</si>
  <si>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</si>
  <si>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</si>
  <si>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</si>
  <si>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</si>
  <si>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</si>
  <si>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</si>
  <si>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</si>
  <si>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</si>
  <si>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</si>
  <si>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</si>
  <si>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</si>
  <si>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</si>
  <si>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</si>
  <si>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</si>
  <si>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</si>
  <si>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</si>
  <si>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</si>
  <si>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</si>
  <si>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</si>
  <si>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</si>
  <si>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</si>
  <si>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</si>
  <si>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</si>
  <si>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</si>
  <si>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</si>
  <si>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</si>
  <si>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</si>
  <si>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</si>
  <si>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</si>
  <si>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</si>
  <si>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</si>
  <si>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</si>
  <si>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</si>
  <si>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</si>
  <si>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</si>
  <si>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</si>
  <si>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</si>
  <si>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</si>
  <si>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</si>
  <si>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</si>
  <si>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</si>
  <si>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</si>
  <si>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</si>
  <si>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</si>
  <si>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</si>
  <si>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</si>
  <si>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</si>
  <si>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</si>
  <si>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</si>
  <si>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</si>
  <si>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</si>
  <si>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</si>
  <si>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</si>
  <si>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</si>
  <si>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</si>
  <si>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</si>
  <si>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</si>
  <si>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</si>
  <si>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</si>
  <si>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</si>
  <si>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</si>
  <si>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</si>
  <si>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</si>
  <si>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</si>
  <si>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</si>
  <si>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</si>
  <si>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</si>
  <si>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</si>
  <si>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</si>
  <si>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</si>
  <si>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</si>
  <si>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</si>
  <si>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</si>
  <si>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</si>
  <si>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</si>
  <si>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</si>
  <si>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</si>
  <si>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</si>
  <si>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</si>
  <si>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</si>
  <si>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</si>
  <si>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</si>
  <si>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</si>
  <si>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</si>
  <si>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</si>
  <si>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</si>
  <si>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</si>
  <si>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</si>
  <si>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</si>
  <si>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</si>
  <si>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</si>
  <si>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</si>
  <si>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</si>
  <si>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</si>
  <si>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</si>
  <si>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</si>
  <si>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</si>
  <si>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</si>
  <si>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</si>
  <si>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</si>
  <si>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</si>
  <si>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</si>
  <si>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</si>
  <si>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</si>
  <si>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</si>
  <si>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</si>
  <si>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</si>
  <si>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</si>
  <si>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</si>
  <si>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</si>
  <si>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</si>
  <si>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</si>
  <si>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</si>
  <si>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</si>
  <si>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</si>
  <si>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</si>
  <si>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</si>
  <si>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</si>
  <si>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</si>
  <si>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</si>
  <si>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</si>
  <si>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</si>
  <si>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</si>
  <si>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</si>
  <si>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</si>
  <si>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</si>
  <si>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</si>
  <si>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</si>
  <si>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</si>
  <si>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</si>
  <si>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</si>
  <si>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</si>
  <si>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</si>
  <si>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</si>
  <si>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</si>
  <si>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</si>
  <si>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</si>
  <si>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</si>
  <si>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</si>
  <si>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</si>
  <si>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</si>
  <si>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</si>
  <si>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</si>
  <si>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</si>
  <si>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</si>
  <si>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</si>
  <si>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</si>
  <si>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</si>
  <si>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</si>
  <si>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</si>
  <si>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</si>
  <si>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</si>
  <si>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</si>
  <si>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</si>
  <si>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</si>
  <si>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</si>
  <si>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</si>
  <si>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</si>
  <si>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</si>
  <si>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</si>
  <si>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</si>
  <si>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</si>
  <si>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</si>
  <si>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</si>
  <si>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</si>
  <si>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</si>
  <si>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</si>
  <si>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</si>
  <si>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</si>
  <si>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</si>
  <si>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</si>
  <si>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</si>
  <si>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</si>
  <si>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</si>
  <si>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</si>
  <si>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</si>
  <si>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</si>
  <si>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</si>
  <si>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</si>
  <si>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</si>
  <si>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</si>
  <si>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</si>
  <si>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</si>
  <si>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</si>
  <si>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</si>
  <si>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</si>
  <si>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</si>
  <si>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</si>
  <si>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</si>
  <si>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</si>
  <si>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</si>
  <si>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</si>
  <si>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</si>
  <si>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</si>
  <si>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</si>
  <si>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</si>
  <si>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</si>
  <si>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</si>
  <si>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</si>
  <si>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</si>
  <si>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</si>
  <si>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</si>
  <si>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</si>
  <si>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</si>
  <si>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</si>
  <si>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</si>
  <si>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</si>
  <si>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</si>
  <si>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</si>
  <si>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</si>
  <si>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</si>
  <si>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</si>
  <si>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</si>
  <si>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</si>
  <si>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</si>
  <si>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</si>
  <si>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</si>
  <si>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</si>
  <si>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</si>
  <si>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</si>
  <si>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</si>
  <si>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</si>
  <si>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</si>
  <si>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</si>
  <si>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</si>
  <si>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</si>
  <si>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</si>
  <si>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</si>
  <si>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</si>
  <si>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</si>
  <si>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</si>
  <si>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</si>
  <si>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</si>
  <si>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</si>
  <si>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</si>
  <si>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</si>
  <si>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</si>
  <si>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</si>
  <si>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</si>
  <si>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</si>
  <si>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</si>
  <si>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</si>
  <si>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</si>
  <si>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</si>
  <si>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</si>
  <si>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</si>
  <si>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</si>
  <si>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</si>
  <si>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</si>
  <si>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</si>
  <si>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</si>
  <si>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</si>
  <si>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</si>
  <si>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</si>
  <si>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</si>
  <si>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</si>
  <si>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</si>
  <si>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</si>
  <si>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</si>
  <si>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</si>
  <si>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</si>
  <si>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</si>
  <si>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</si>
  <si>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</si>
  <si>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</si>
  <si>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</si>
  <si>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</si>
  <si>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</si>
  <si>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</si>
  <si>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</si>
  <si>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</si>
  <si>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</si>
  <si>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</si>
  <si>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</si>
  <si>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</si>
  <si>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</si>
  <si>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</si>
  <si>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</si>
  <si>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</si>
  <si>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</si>
  <si>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</si>
  <si>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</si>
  <si>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</si>
  <si>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</si>
  <si>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</si>
  <si>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</si>
  <si>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</si>
  <si>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</si>
  <si>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</si>
  <si>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</si>
  <si>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</si>
  <si>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</si>
  <si>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</si>
  <si>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</si>
  <si>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</si>
  <si>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</si>
  <si>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</si>
  <si>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</si>
  <si>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</si>
  <si>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</si>
  <si>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</si>
  <si>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</si>
  <si>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</si>
  <si>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</si>
  <si>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</si>
  <si>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</si>
  <si>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</si>
  <si>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</si>
  <si>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</si>
  <si>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</si>
  <si>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</si>
  <si>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</si>
  <si>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</si>
  <si>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</si>
  <si>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</si>
  <si>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</si>
  <si>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</si>
  <si>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</si>
  <si>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</si>
  <si>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</si>
  <si>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</si>
  <si>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</si>
  <si>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</si>
  <si>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</si>
  <si>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</si>
  <si>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</si>
  <si>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</si>
  <si>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</si>
  <si>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</si>
  <si>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</si>
  <si>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</si>
  <si>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</si>
  <si>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</si>
  <si>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</si>
  <si>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</si>
  <si>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</si>
  <si>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</si>
  <si>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</si>
  <si>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</si>
  <si>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</si>
  <si>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</si>
  <si>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</si>
  <si>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</si>
  <si>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</si>
  <si>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</si>
  <si>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</si>
  <si>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</si>
  <si>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</si>
  <si>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</si>
  <si>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</si>
  <si>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</si>
  <si>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</si>
  <si>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</si>
  <si>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</si>
  <si>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</si>
  <si>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</si>
  <si>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</si>
  <si>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</si>
  <si>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</si>
  <si>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</si>
  <si>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</si>
  <si>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</si>
  <si>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</si>
  <si>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</si>
  <si>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</si>
  <si>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</si>
  <si>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</si>
  <si>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</si>
  <si>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</si>
  <si>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</si>
  <si>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</si>
  <si>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</si>
  <si>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</si>
  <si>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</si>
  <si>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</si>
  <si>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</si>
  <si>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</si>
  <si>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</si>
  <si>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</si>
  <si>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</si>
  <si>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</si>
  <si>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</si>
  <si>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</si>
  <si>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</si>
  <si>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</si>
  <si>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</si>
  <si>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</si>
  <si>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</si>
  <si>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</si>
  <si>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</si>
  <si>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</si>
  <si>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</si>
  <si>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</si>
  <si>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</si>
  <si>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</si>
  <si>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</si>
  <si>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</si>
  <si>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</si>
  <si>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</si>
  <si>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</si>
  <si>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</si>
  <si>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</si>
  <si>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</si>
  <si>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</si>
  <si>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</si>
  <si>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</si>
  <si>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</si>
  <si>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</si>
  <si>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</si>
  <si>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</si>
  <si>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</si>
  <si>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</si>
  <si>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</si>
  <si>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</si>
  <si>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</si>
  <si>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</si>
  <si>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</si>
  <si>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</si>
  <si>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</si>
  <si>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</si>
  <si>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</si>
  <si>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</si>
  <si>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</si>
  <si>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</si>
  <si>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</si>
  <si>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</si>
  <si>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</si>
  <si>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</si>
  <si>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</si>
  <si>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</si>
  <si>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</si>
  <si>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</si>
  <si>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</si>
  <si>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</si>
  <si>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</si>
  <si>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</si>
  <si>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</si>
  <si>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</si>
  <si>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</si>
  <si>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</si>
  <si>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</si>
  <si>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</si>
  <si>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</si>
  <si>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</si>
  <si>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</si>
  <si>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</si>
  <si>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</si>
  <si>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</si>
  <si>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</si>
  <si>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</si>
  <si>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</si>
  <si>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</si>
  <si>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</si>
  <si>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</si>
  <si>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</si>
  <si>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</si>
  <si>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</si>
  <si>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</si>
  <si>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</si>
  <si>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</si>
  <si>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</si>
  <si>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</si>
  <si>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</si>
  <si>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</si>
  <si>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</si>
  <si>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</si>
  <si>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</si>
  <si>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</si>
  <si>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</si>
  <si>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</si>
  <si>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</si>
  <si>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</si>
  <si>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</si>
  <si>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</si>
  <si>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</si>
  <si>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</si>
  <si>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</si>
  <si>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</si>
  <si>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</si>
  <si>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</si>
  <si>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</si>
  <si>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</si>
  <si>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</si>
  <si>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</si>
  <si>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</si>
  <si>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</si>
  <si>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</si>
  <si>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</si>
  <si>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</si>
  <si>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</si>
  <si>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</si>
  <si>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</si>
  <si>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</si>
  <si>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</si>
  <si>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</si>
  <si>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</si>
  <si>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</si>
  <si>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</si>
  <si>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</si>
  <si>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</si>
  <si>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</si>
  <si>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</si>
  <si>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</si>
  <si>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</si>
  <si>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</si>
  <si>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</si>
  <si>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</si>
  <si>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</si>
  <si>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</si>
  <si>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</si>
  <si>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</si>
  <si>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</si>
  <si>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</si>
  <si>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</si>
  <si>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</si>
  <si>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</si>
  <si>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</si>
  <si>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</si>
  <si>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</si>
  <si>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</si>
  <si>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</si>
  <si>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</si>
  <si>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</si>
  <si>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</si>
  <si>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</si>
  <si>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</si>
  <si>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</si>
  <si>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</si>
  <si>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</si>
  <si>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</si>
  <si>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</si>
  <si>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</si>
  <si>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</si>
  <si>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</si>
  <si>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</si>
  <si>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</si>
  <si>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</si>
  <si>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</si>
  <si>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</si>
  <si>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</si>
  <si>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</si>
  <si>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</si>
  <si>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</si>
  <si>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</si>
  <si>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</si>
  <si>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</si>
  <si>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</si>
  <si>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</si>
  <si>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</si>
  <si>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</si>
  <si>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</si>
  <si>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</si>
  <si>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</si>
  <si>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</si>
  <si>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</si>
  <si>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</si>
  <si>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</si>
  <si>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</si>
  <si>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</si>
  <si>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</si>
  <si>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</si>
  <si>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</si>
  <si>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</si>
  <si>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</si>
  <si>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</si>
  <si>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</si>
  <si>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</si>
  <si>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</si>
  <si>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</si>
  <si>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</si>
  <si>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</si>
  <si>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</si>
  <si>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</si>
  <si>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</si>
  <si>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</si>
  <si>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</si>
  <si>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</si>
  <si>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</si>
  <si>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</si>
  <si>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</si>
  <si>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</si>
  <si>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</si>
  <si>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</si>
  <si>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</si>
  <si>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</si>
  <si>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</si>
  <si>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</si>
  <si>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</si>
  <si>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</si>
  <si>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</si>
  <si>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</si>
  <si>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</si>
  <si>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</si>
  <si>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</si>
  <si>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</si>
  <si>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</si>
  <si>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</si>
  <si>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</si>
  <si>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</si>
  <si>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</si>
  <si>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</si>
  <si>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</si>
  <si>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</si>
  <si>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</si>
  <si>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</si>
  <si>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</si>
  <si>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</si>
  <si>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</si>
  <si>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</si>
  <si>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</si>
  <si>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</si>
  <si>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</si>
  <si>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</si>
  <si>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</si>
  <si>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</si>
  <si>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</si>
  <si>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</si>
  <si>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</si>
  <si>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</si>
  <si>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</si>
  <si>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</si>
  <si>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</si>
  <si>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</si>
  <si>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</si>
  <si>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</si>
  <si>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</si>
  <si>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</si>
  <si>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</si>
  <si>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</si>
  <si>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</si>
  <si>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</si>
  <si>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</si>
  <si>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</si>
  <si>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</si>
  <si>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</si>
  <si>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</si>
  <si>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</si>
  <si>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</si>
  <si>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</si>
  <si>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</si>
  <si>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</si>
  <si>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</si>
  <si>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</si>
  <si>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</si>
  <si>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</si>
  <si>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</si>
  <si>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</si>
  <si>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</si>
  <si>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</si>
  <si>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</si>
  <si>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</si>
  <si>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</si>
  <si>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</si>
  <si>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</si>
  <si>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</si>
  <si>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</si>
  <si>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</si>
  <si>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</si>
  <si>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</si>
  <si>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</si>
  <si>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</si>
  <si>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</si>
  <si>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</si>
  <si>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</si>
  <si>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</si>
  <si>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</si>
  <si>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</si>
  <si>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</si>
  <si>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</si>
  <si>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</si>
  <si>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</si>
  <si>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</si>
  <si>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</si>
  <si>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</si>
  <si>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</si>
  <si>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</si>
  <si>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</si>
  <si>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</si>
  <si>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</si>
  <si>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</si>
  <si>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</si>
  <si>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</si>
  <si>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</si>
  <si>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</si>
  <si>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</si>
  <si>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</si>
  <si>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</si>
  <si>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</si>
  <si>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</si>
  <si>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</si>
  <si>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</si>
  <si>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</si>
  <si>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</si>
  <si>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</si>
  <si>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</si>
  <si>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</si>
  <si>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</si>
  <si>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</si>
  <si>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</si>
  <si>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</si>
  <si>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</si>
  <si>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</si>
  <si>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</si>
  <si>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</si>
  <si>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</si>
  <si>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</si>
  <si>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</si>
  <si>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</si>
  <si>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</si>
  <si>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</si>
  <si>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</si>
  <si>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</si>
  <si>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</si>
  <si>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</si>
  <si>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</si>
  <si>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</si>
  <si>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</si>
  <si>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</si>
  <si>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</si>
  <si>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</si>
  <si>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</si>
  <si>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</si>
  <si>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</si>
  <si>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</si>
  <si>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</si>
  <si>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</si>
  <si>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</si>
  <si>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</si>
  <si>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</si>
  <si>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</si>
  <si>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</si>
  <si>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</si>
  <si>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</si>
  <si>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</si>
  <si>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</si>
  <si>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</si>
  <si>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</si>
  <si>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</si>
  <si>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</si>
  <si>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</si>
  <si>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</si>
  <si>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</si>
  <si>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</si>
  <si>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</si>
  <si>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</si>
  <si>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</si>
  <si>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</si>
  <si>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</si>
  <si>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</si>
  <si>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</si>
  <si>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</si>
  <si>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</si>
  <si>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</si>
  <si>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</si>
  <si>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</si>
  <si>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</si>
  <si>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</si>
  <si>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</si>
  <si>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</si>
  <si>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</si>
  <si>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</si>
  <si>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</si>
  <si>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</si>
  <si>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</si>
  <si>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</si>
  <si>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</si>
  <si>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</si>
  <si>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</si>
  <si>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</si>
  <si>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</si>
  <si>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</si>
  <si>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</si>
  <si>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</si>
  <si>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</si>
  <si>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</si>
  <si>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</si>
  <si>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</si>
  <si>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</si>
  <si>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</si>
  <si>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</si>
  <si>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</si>
  <si>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</si>
  <si>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</si>
  <si>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</si>
  <si>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</si>
  <si>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</si>
  <si>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</si>
  <si>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</si>
  <si>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</si>
  <si>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</si>
  <si>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</si>
  <si>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</si>
  <si>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</si>
  <si>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</si>
  <si>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</si>
  <si>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</si>
  <si>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</si>
  <si>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</si>
  <si>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</si>
  <si>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</si>
  <si>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</si>
  <si>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</si>
  <si>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</si>
  <si>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</si>
  <si>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</si>
  <si>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</si>
  <si>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</si>
  <si>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</si>
  <si>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</si>
  <si>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</si>
  <si>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</si>
  <si>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</si>
  <si>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</si>
  <si>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</si>
  <si>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</si>
  <si>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</si>
  <si>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</si>
  <si>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</si>
  <si>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</si>
  <si>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</si>
  <si>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</si>
  <si>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</si>
  <si>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</si>
  <si>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</si>
  <si>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</si>
  <si>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</si>
  <si>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</si>
  <si>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</si>
  <si>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</si>
  <si>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</si>
  <si>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</si>
  <si>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</si>
  <si>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</si>
  <si>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</si>
  <si>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</si>
  <si>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</si>
  <si>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</si>
  <si>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</si>
  <si>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</si>
  <si>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</si>
  <si>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</si>
  <si>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</si>
  <si>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</si>
  <si>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</si>
  <si>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</si>
  <si>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</si>
  <si>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</si>
  <si>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</si>
  <si>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</si>
  <si>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</si>
  <si>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</si>
  <si>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</si>
  <si>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</si>
  <si>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</si>
  <si>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</si>
  <si>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</si>
  <si>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</si>
  <si>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</si>
  <si>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</si>
  <si>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</si>
  <si>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</si>
  <si>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</si>
  <si>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</si>
  <si>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</si>
  <si>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</si>
  <si>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</si>
  <si>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</si>
  <si>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</si>
  <si>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</si>
  <si>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</si>
  <si>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</si>
  <si>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</si>
  <si>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</si>
  <si>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</si>
  <si>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</si>
  <si>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</si>
  <si>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</si>
  <si>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</si>
  <si>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</si>
  <si>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</si>
  <si>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</si>
  <si>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</si>
  <si>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</si>
  <si>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</si>
  <si>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</si>
  <si>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</si>
  <si>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</si>
  <si>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</si>
  <si>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</si>
  <si>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</si>
  <si>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</si>
  <si>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</si>
  <si>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</si>
  <si>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</si>
  <si>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</si>
  <si>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</si>
  <si>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</si>
  <si>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</si>
  <si>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</si>
  <si>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</si>
  <si>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</si>
  <si>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</si>
  <si>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</si>
  <si>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</si>
  <si>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</si>
  <si>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</si>
  <si>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</si>
  <si>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</si>
  <si>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</si>
  <si>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</si>
  <si>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</si>
  <si>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</si>
  <si>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</si>
  <si>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</si>
  <si>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</si>
  <si>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</si>
  <si>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</si>
  <si>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</si>
  <si>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</si>
  <si>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</si>
  <si>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</si>
  <si>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</si>
  <si>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</si>
  <si>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</si>
  <si>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</si>
  <si>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</si>
  <si>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</si>
  <si>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</si>
  <si>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</si>
  <si>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</si>
  <si>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</si>
  <si>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</si>
  <si>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</si>
  <si>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</si>
  <si>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</si>
  <si>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</si>
  <si>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</si>
  <si>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</si>
  <si>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</si>
  <si>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</si>
  <si>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</si>
  <si>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</si>
  <si>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</si>
  <si>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</si>
  <si>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</si>
  <si>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</si>
  <si>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</si>
  <si>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</si>
  <si>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</si>
  <si>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</si>
  <si>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</si>
  <si>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</si>
  <si>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</si>
  <si>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</si>
  <si>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</si>
  <si>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</si>
  <si>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</si>
  <si>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</si>
  <si>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</si>
  <si>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</si>
  <si>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</si>
  <si>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</si>
  <si>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</si>
  <si>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</si>
  <si>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</si>
  <si>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</si>
  <si>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</si>
  <si>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</si>
  <si>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</si>
  <si>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</si>
  <si>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</si>
  <si>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</si>
  <si>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</si>
  <si>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</si>
  <si>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</si>
  <si>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</si>
  <si>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</si>
  <si>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</si>
  <si>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</si>
  <si>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</si>
  <si>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</si>
  <si>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</si>
  <si>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</si>
  <si>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</si>
  <si>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</si>
  <si>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</si>
  <si>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</si>
  <si>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</si>
  <si>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</si>
  <si>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</si>
  <si>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</si>
  <si>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</si>
  <si>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</si>
  <si>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</si>
  <si>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</si>
  <si>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</si>
  <si>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</si>
  <si>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</si>
  <si>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</si>
  <si>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</si>
  <si>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</si>
  <si>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</si>
  <si>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</si>
  <si>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</si>
  <si>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</si>
  <si>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</si>
  <si>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</si>
  <si>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</si>
  <si>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</si>
  <si>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</si>
  <si>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</si>
  <si>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</si>
  <si>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</si>
  <si>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</si>
  <si>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</si>
  <si>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</si>
  <si>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</si>
  <si>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</si>
  <si>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</si>
  <si>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</si>
  <si>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</si>
  <si>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</si>
  <si>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</si>
  <si>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</si>
  <si>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</si>
  <si>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</si>
  <si>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</si>
  <si>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</si>
  <si>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</si>
  <si>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</si>
  <si>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</si>
  <si>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</si>
  <si>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</si>
  <si>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</si>
  <si>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</si>
  <si>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</si>
  <si>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</si>
  <si>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</si>
  <si>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</si>
  <si>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</si>
  <si>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</si>
  <si>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</si>
  <si>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</si>
  <si>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</si>
  <si>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</si>
  <si>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</si>
  <si>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</si>
  <si>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</si>
  <si>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</si>
  <si>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</si>
  <si>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</si>
  <si>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</si>
  <si>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</si>
  <si>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</si>
  <si>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</si>
  <si>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</si>
  <si>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</si>
  <si>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</si>
  <si>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</si>
  <si>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</si>
  <si>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</si>
  <si>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</si>
  <si>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</si>
  <si>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</si>
  <si>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</si>
  <si>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</si>
  <si>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</si>
  <si>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</si>
  <si>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</si>
  <si>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</si>
  <si>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</si>
  <si>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</si>
  <si>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</si>
  <si>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</si>
  <si>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</si>
  <si>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</si>
  <si>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</si>
  <si>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</si>
  <si>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</si>
  <si>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</si>
  <si>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</si>
  <si>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</si>
  <si>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</si>
  <si>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</si>
  <si>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</si>
  <si>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</si>
  <si>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</si>
  <si>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</si>
  <si>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</si>
  <si>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</si>
  <si>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</si>
  <si>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</si>
  <si>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</si>
  <si>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</si>
  <si>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</si>
  <si>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</si>
  <si>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</si>
  <si>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</si>
  <si>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</si>
  <si>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</si>
  <si>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</si>
  <si>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</si>
  <si>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</si>
  <si>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</si>
  <si>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</si>
  <si>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</si>
  <si>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</si>
  <si>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</si>
  <si>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</si>
  <si>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</si>
  <si>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</si>
  <si>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</si>
  <si>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</si>
  <si>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</si>
  <si>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</si>
  <si>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</si>
  <si>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</si>
  <si>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</si>
  <si>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</si>
  <si>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</si>
  <si>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</si>
  <si>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</si>
  <si>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</si>
  <si>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</si>
  <si>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</si>
  <si>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</si>
  <si>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</si>
  <si>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</si>
  <si>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</si>
  <si>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</si>
  <si>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</si>
  <si>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</si>
  <si>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</si>
  <si>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</si>
  <si>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</si>
  <si>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</si>
  <si>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</si>
  <si>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</si>
  <si>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</si>
  <si>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</si>
  <si>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</si>
  <si>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</si>
  <si>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</si>
  <si>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</si>
  <si>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</si>
  <si>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</si>
  <si>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</si>
  <si>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</si>
  <si>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</si>
  <si>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</si>
  <si>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</si>
  <si>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</si>
  <si>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</si>
  <si>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</si>
  <si>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</si>
  <si>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</si>
  <si>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</si>
  <si>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</si>
  <si>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</si>
  <si>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</si>
  <si>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</si>
  <si>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</si>
  <si>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</si>
  <si>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</si>
  <si>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</si>
  <si>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</si>
  <si>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</si>
  <si>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</si>
  <si>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</si>
  <si>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</si>
  <si>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</si>
  <si>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</si>
  <si>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</si>
  <si>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</si>
  <si>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</si>
  <si>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</si>
  <si>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</si>
  <si>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</si>
  <si>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</si>
  <si>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</si>
  <si>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</si>
  <si>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</si>
  <si>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</si>
  <si>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</si>
  <si>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</si>
  <si>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</si>
  <si>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</si>
  <si>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</si>
  <si>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</si>
  <si>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</si>
  <si>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</si>
  <si>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</si>
  <si>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</si>
  <si>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</si>
  <si>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</si>
  <si>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</si>
  <si>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</si>
  <si>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</si>
  <si>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</si>
  <si>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</si>
  <si>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</si>
  <si>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</si>
  <si>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</si>
  <si>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</si>
  <si>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</si>
  <si>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</si>
  <si>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</si>
  <si>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</si>
  <si>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</si>
  <si>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</si>
  <si>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</si>
  <si>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</si>
  <si>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</si>
  <si>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</si>
  <si>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</si>
  <si>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</si>
  <si>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</si>
  <si>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</si>
  <si>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</si>
  <si>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</si>
  <si>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</si>
  <si>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</si>
  <si>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</si>
  <si>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</si>
  <si>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</si>
  <si>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</si>
  <si>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</si>
  <si>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</si>
  <si>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</si>
  <si>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</si>
  <si>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</si>
  <si>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</si>
  <si>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</si>
  <si>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</si>
  <si>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</si>
  <si>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</si>
  <si>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</si>
  <si>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</si>
  <si>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</si>
  <si>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</si>
  <si>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</si>
  <si>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</si>
  <si>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</si>
  <si>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</si>
  <si>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</si>
  <si>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</si>
  <si>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</si>
  <si>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</si>
  <si>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</si>
  <si>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</si>
  <si>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</si>
  <si>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</si>
  <si>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</si>
  <si>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</si>
  <si>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</si>
  <si>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</si>
  <si>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</si>
  <si>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</si>
  <si>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</si>
  <si>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</si>
  <si>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</si>
  <si>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</si>
  <si>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</si>
  <si>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</si>
  <si>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</si>
  <si>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</si>
  <si>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</si>
  <si>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</si>
  <si>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</si>
  <si>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</si>
  <si>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</si>
  <si>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</si>
  <si>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</si>
  <si>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</si>
  <si>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</si>
  <si>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</si>
  <si>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</si>
  <si>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</si>
  <si>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</si>
  <si>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</si>
  <si>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</si>
  <si>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</si>
  <si>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</si>
  <si>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</si>
  <si>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</si>
  <si>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</si>
  <si>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</si>
  <si>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</si>
  <si>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</si>
  <si>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</si>
  <si>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</si>
  <si>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</si>
  <si>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</si>
  <si>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</si>
  <si>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</si>
  <si>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</si>
  <si>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</si>
  <si>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</si>
  <si>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</si>
  <si>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</si>
  <si>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</si>
  <si>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</si>
  <si>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</si>
  <si>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</si>
  <si>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</si>
  <si>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</si>
  <si>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</si>
  <si>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</si>
  <si>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</si>
  <si>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</si>
  <si>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</si>
  <si>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</si>
  <si>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</si>
  <si>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</si>
  <si>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</si>
  <si>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</si>
  <si>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</si>
  <si>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</si>
  <si>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</si>
  <si>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</si>
  <si>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</si>
  <si>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</si>
  <si>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</si>
  <si>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</si>
  <si>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</si>
  <si>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</si>
  <si>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</si>
  <si>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</si>
  <si>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</si>
  <si>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</si>
  <si>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</si>
  <si>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</si>
  <si>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</si>
  <si>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</si>
  <si>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</si>
  <si>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</si>
  <si>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</si>
  <si>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</si>
  <si>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</si>
  <si>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</si>
  <si>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</si>
  <si>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</si>
  <si>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</si>
  <si>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</si>
  <si>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</si>
  <si>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</si>
  <si>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</si>
  <si>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</si>
  <si>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</si>
  <si>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</si>
  <si>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</si>
  <si>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</si>
  <si>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</si>
  <si>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</si>
  <si>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</si>
  <si>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</si>
  <si>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</si>
  <si>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</si>
  <si>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</si>
  <si>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</si>
  <si>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</si>
  <si>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</si>
  <si>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</si>
  <si>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</si>
  <si>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</si>
  <si>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</si>
  <si>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</si>
  <si>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</si>
  <si>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</si>
  <si>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</si>
  <si>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</si>
  <si>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</si>
  <si>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</si>
  <si>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</si>
  <si>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</si>
  <si>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</si>
  <si>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</si>
  <si>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</si>
  <si>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</si>
  <si>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</si>
  <si>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</si>
  <si>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</si>
  <si>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</si>
  <si>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</si>
  <si>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</si>
  <si>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</si>
  <si>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</si>
  <si>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</si>
  <si>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</si>
  <si>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</si>
  <si>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</si>
  <si>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</si>
  <si>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</si>
  <si>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</si>
  <si>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</si>
  <si>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</si>
  <si>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</si>
  <si>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</si>
  <si>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</si>
  <si>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</si>
  <si>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</si>
  <si>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</si>
  <si>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</si>
  <si>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</si>
  <si>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</si>
  <si>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</si>
  <si>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</si>
  <si>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</si>
  <si>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</si>
  <si>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</si>
  <si>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</si>
  <si>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</si>
  <si>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</si>
  <si>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</si>
  <si>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</si>
  <si>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</si>
  <si>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</si>
  <si>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</si>
  <si>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</si>
  <si>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</si>
  <si>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</si>
  <si>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</si>
  <si>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</si>
  <si>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</si>
  <si>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</si>
  <si>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</si>
  <si>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</si>
  <si>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</si>
  <si>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</si>
  <si>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</si>
  <si>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</si>
  <si>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</si>
  <si>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</si>
  <si>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</si>
  <si>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</si>
  <si>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</si>
  <si>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</si>
  <si>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</si>
  <si>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</si>
  <si>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</si>
  <si>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</si>
  <si>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</si>
  <si>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</si>
  <si>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</si>
  <si>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</si>
  <si>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</si>
  <si>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</si>
  <si>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</si>
  <si>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</si>
  <si>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</si>
  <si>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</si>
  <si>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</si>
  <si>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</si>
  <si>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</si>
  <si>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</si>
  <si>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</si>
  <si>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</si>
  <si>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</si>
  <si>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</si>
  <si>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</si>
  <si>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</si>
  <si>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</si>
  <si>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</si>
  <si>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</si>
  <si>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</si>
  <si>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</si>
  <si>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</si>
  <si>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</si>
  <si>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</si>
  <si>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</si>
  <si>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</si>
  <si>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</si>
  <si>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</si>
  <si>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</si>
  <si>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</si>
  <si>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</si>
  <si>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</si>
  <si>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</si>
  <si>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</si>
  <si>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</si>
  <si>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</si>
  <si>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</si>
  <si>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</si>
  <si>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</si>
  <si>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</si>
  <si>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</si>
  <si>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</si>
  <si>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</si>
  <si>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</si>
  <si>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</si>
  <si>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</si>
  <si>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</si>
  <si>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</si>
  <si>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</si>
  <si>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</si>
  <si>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</si>
  <si>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</si>
  <si>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</si>
  <si>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</si>
  <si>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</si>
  <si>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</si>
  <si>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</si>
  <si>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</si>
  <si>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</si>
  <si>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</si>
  <si>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</si>
  <si>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</si>
  <si>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</si>
  <si>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</si>
  <si>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</si>
  <si>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</si>
  <si>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</si>
  <si>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</si>
  <si>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</si>
  <si>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</si>
  <si>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</si>
  <si>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</si>
  <si>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</si>
  <si>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</si>
  <si>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</si>
  <si>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</si>
  <si>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</si>
  <si>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</si>
  <si>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</si>
  <si>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</si>
  <si>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</si>
  <si>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</si>
  <si>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</si>
  <si>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</si>
  <si>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</si>
  <si>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</si>
  <si>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</si>
  <si>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</si>
  <si>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</si>
  <si>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</si>
  <si>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</si>
  <si>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</si>
  <si>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</si>
  <si>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</si>
  <si>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</si>
  <si>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</si>
  <si>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</si>
  <si>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</si>
  <si>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</si>
  <si>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</si>
  <si>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</si>
  <si>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</si>
  <si>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</si>
  <si>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</si>
  <si>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</si>
  <si>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</si>
  <si>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</si>
  <si>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</si>
  <si>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</si>
  <si>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</si>
  <si>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</si>
  <si>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</si>
  <si>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</si>
  <si>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</si>
  <si>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</si>
  <si>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</si>
  <si>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</si>
  <si>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</si>
  <si>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</si>
  <si>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</si>
  <si>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</si>
  <si>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</si>
  <si>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</si>
  <si>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</si>
  <si>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</si>
  <si>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</si>
  <si>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</si>
  <si>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</si>
  <si>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</si>
  <si>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</si>
  <si>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</si>
  <si>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</si>
  <si>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</si>
  <si>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</si>
  <si>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</si>
  <si>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</si>
  <si>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</si>
  <si>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</si>
  <si>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</si>
  <si>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</si>
  <si>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</si>
  <si>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</si>
  <si>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</si>
  <si>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</si>
  <si>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</si>
  <si>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</si>
  <si>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</si>
  <si>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</si>
  <si>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</si>
  <si>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</si>
  <si>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</si>
  <si>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</si>
  <si>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</si>
  <si>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</si>
  <si>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</si>
  <si>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</si>
  <si>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</si>
  <si>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</si>
  <si>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</si>
  <si>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</si>
  <si>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</si>
  <si>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</si>
  <si>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</si>
  <si>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</si>
  <si>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</si>
  <si>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</si>
  <si>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</si>
  <si>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</si>
  <si>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</si>
  <si>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</si>
  <si>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</si>
  <si>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</si>
  <si>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</si>
  <si>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</si>
  <si>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</si>
  <si>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</si>
  <si>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</si>
  <si>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</si>
  <si>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</si>
  <si>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</si>
  <si>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</si>
  <si>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</si>
  <si>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</si>
  <si>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</si>
  <si>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</si>
  <si>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</si>
  <si>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</si>
  <si>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</si>
  <si>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</si>
  <si>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</si>
  <si>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</si>
  <si>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</si>
  <si>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</si>
  <si>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</si>
  <si>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</si>
  <si>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</si>
  <si>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</si>
  <si>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</si>
  <si>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</si>
  <si>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</si>
  <si>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</si>
  <si>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</si>
  <si>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</si>
  <si>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</si>
  <si>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</si>
  <si>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</si>
  <si>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</si>
  <si>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</si>
  <si>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</si>
  <si>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</si>
  <si>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</si>
  <si>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</si>
  <si>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</si>
  <si>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</si>
  <si>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</si>
  <si>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</si>
  <si>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</si>
  <si>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</si>
  <si>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</si>
  <si>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</si>
  <si>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</si>
  <si>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</si>
  <si>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</si>
  <si>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</si>
  <si>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</si>
  <si>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</si>
  <si>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</si>
  <si>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</si>
  <si>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</si>
  <si>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</si>
  <si>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</si>
  <si>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</si>
  <si>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</si>
  <si>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</si>
  <si>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</si>
  <si>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</si>
  <si>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</si>
  <si>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</si>
  <si>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</si>
  <si>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</si>
  <si>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</si>
  <si>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</si>
  <si>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</si>
  <si>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</si>
  <si>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</si>
  <si>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</si>
  <si>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</si>
  <si>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</si>
  <si>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</si>
  <si>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</si>
  <si>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</si>
  <si>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</si>
  <si>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</si>
  <si>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</si>
  <si>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</si>
  <si>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</si>
  <si>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</si>
  <si>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</si>
  <si>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</si>
  <si>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</si>
  <si>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</si>
  <si>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</si>
  <si>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</si>
  <si>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</si>
  <si>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</si>
  <si>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</si>
  <si>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</si>
  <si>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</si>
  <si>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</si>
  <si>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</si>
  <si>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</si>
  <si>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</si>
  <si>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</si>
  <si>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</si>
  <si>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</si>
  <si>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</si>
  <si>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</si>
  <si>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</si>
  <si>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</si>
  <si>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</si>
  <si>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</si>
  <si>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</si>
  <si>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</si>
  <si>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</si>
  <si>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</si>
  <si>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</si>
  <si>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</si>
  <si>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</si>
  <si>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</si>
  <si>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</si>
  <si>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</si>
  <si>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</si>
  <si>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</si>
  <si>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</si>
  <si>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</si>
  <si>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</si>
  <si>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</si>
  <si>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</si>
  <si>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</si>
  <si>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</si>
  <si>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</si>
  <si>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</si>
  <si>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</si>
  <si>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</si>
  <si>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</si>
  <si>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</si>
  <si>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</si>
  <si>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</si>
  <si>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</si>
  <si>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</si>
  <si>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</si>
  <si>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</si>
  <si>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</si>
  <si>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</si>
  <si>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</si>
  <si>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</si>
  <si>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</si>
  <si>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</si>
  <si>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</si>
  <si>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</si>
  <si>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</si>
  <si>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</si>
  <si>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</si>
  <si>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</si>
  <si>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</si>
  <si>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</si>
  <si>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</si>
  <si>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</si>
  <si>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</si>
  <si>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</si>
  <si>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</si>
  <si>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</si>
  <si>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</si>
  <si>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</si>
  <si>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</si>
  <si>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</si>
  <si>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</si>
  <si>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</si>
  <si>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</si>
  <si>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</si>
  <si>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</si>
  <si>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</si>
  <si>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</si>
  <si>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</si>
  <si>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</si>
  <si>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</si>
  <si>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</si>
  <si>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</si>
  <si>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</si>
  <si>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</si>
  <si>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</si>
  <si>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</si>
  <si>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</si>
  <si>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</si>
  <si>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</si>
  <si>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</si>
  <si>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</si>
  <si>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</si>
  <si>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</si>
  <si>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</si>
  <si>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</si>
  <si>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</si>
  <si>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</si>
  <si>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</si>
  <si>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</si>
  <si>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</si>
  <si>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</si>
  <si>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</si>
  <si>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</si>
  <si>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</si>
  <si>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</si>
  <si>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</si>
  <si>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</si>
  <si>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</si>
  <si>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</si>
  <si>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</si>
  <si>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</si>
  <si>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</si>
  <si>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</si>
  <si>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</si>
  <si>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</si>
  <si>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</si>
  <si>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</si>
  <si>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</si>
  <si>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</si>
  <si>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</si>
  <si>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</si>
  <si>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</si>
  <si>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</si>
  <si>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</si>
  <si>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</si>
  <si>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</si>
  <si>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</si>
  <si>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</si>
  <si>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</si>
  <si>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</si>
  <si>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</si>
  <si>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</si>
  <si>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</si>
  <si>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</si>
  <si>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</si>
  <si>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</si>
  <si>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</si>
  <si>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</si>
  <si>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</si>
  <si>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</si>
  <si>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</si>
  <si>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</si>
  <si>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</si>
  <si>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</si>
  <si>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</si>
  <si>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</si>
  <si>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</si>
  <si>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</si>
  <si>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</si>
  <si>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</si>
  <si>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</si>
  <si>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</si>
  <si>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</si>
  <si>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</si>
  <si>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</si>
  <si>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</si>
  <si>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</si>
  <si>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</si>
  <si>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</si>
  <si>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</si>
  <si>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</si>
  <si>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</si>
  <si>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</si>
  <si>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</si>
  <si>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</si>
  <si>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</si>
  <si>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</si>
  <si>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</si>
  <si>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</si>
  <si>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</si>
  <si>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</si>
  <si>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</si>
  <si>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</si>
  <si>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</si>
  <si>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</si>
  <si>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</si>
  <si>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</si>
  <si>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</si>
  <si>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</si>
  <si>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</si>
  <si>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</si>
  <si>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</si>
  <si>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</si>
  <si>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</si>
  <si>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</si>
  <si>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</si>
  <si>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</si>
  <si>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</si>
  <si>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</si>
  <si>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</si>
  <si>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</si>
  <si>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</si>
  <si>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</si>
  <si>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</si>
  <si>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</si>
  <si>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</si>
  <si>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</si>
  <si>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</si>
  <si>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</si>
  <si>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</si>
  <si>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</si>
  <si>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</si>
  <si>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</si>
  <si>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</si>
  <si>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</si>
  <si>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</si>
  <si>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</si>
  <si>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</si>
  <si>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</si>
  <si>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</si>
  <si>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</si>
  <si>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</si>
  <si>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</si>
  <si>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</si>
  <si>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</si>
  <si>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</si>
  <si>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</si>
  <si>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</si>
  <si>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</si>
  <si>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</si>
  <si>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</si>
  <si>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</si>
  <si>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</si>
  <si>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</si>
  <si>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</si>
  <si>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</si>
  <si>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</si>
  <si>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</si>
  <si>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</si>
  <si>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</si>
  <si>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</si>
  <si>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</si>
  <si>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</si>
  <si>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</si>
  <si>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</si>
  <si>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</si>
  <si>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</si>
  <si>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</si>
  <si>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</si>
  <si>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</si>
  <si>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</si>
  <si>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</si>
  <si>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</si>
  <si>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</si>
  <si>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</si>
  <si>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</si>
  <si>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</si>
  <si>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</si>
  <si>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</si>
  <si>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</si>
  <si>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</si>
  <si>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</si>
  <si>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</si>
  <si>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</si>
  <si>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</si>
  <si>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</si>
  <si>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</si>
  <si>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</si>
  <si>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</si>
  <si>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</si>
  <si>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</si>
  <si>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</si>
  <si>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</si>
  <si>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</si>
  <si>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</si>
  <si>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</si>
  <si>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</si>
  <si>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</si>
  <si>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</si>
  <si>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</si>
  <si>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</si>
  <si>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</si>
  <si>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</si>
  <si>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</si>
  <si>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</si>
  <si>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</si>
  <si>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</si>
  <si>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</si>
  <si>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</si>
  <si>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</si>
  <si>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</si>
  <si>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</si>
  <si>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</si>
  <si>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</si>
  <si>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</si>
  <si>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</si>
  <si>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</si>
  <si>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</si>
  <si>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</si>
  <si>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</si>
  <si>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</si>
  <si>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</si>
  <si>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</si>
  <si>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</si>
  <si>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</si>
  <si>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</si>
  <si>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</si>
  <si>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</si>
  <si>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</si>
  <si>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</si>
  <si>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</si>
  <si>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</si>
  <si>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</si>
  <si>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</si>
  <si>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</si>
  <si>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</si>
  <si>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</si>
  <si>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</si>
  <si>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</si>
  <si>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</si>
  <si>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</si>
  <si>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</si>
  <si>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</si>
  <si>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</si>
  <si>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</si>
  <si>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</si>
  <si>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</si>
  <si>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</si>
  <si>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</si>
  <si>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</si>
  <si>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</si>
  <si>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</si>
  <si>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</si>
  <si>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</si>
  <si>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</si>
  <si>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</si>
  <si>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</si>
  <si>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</si>
  <si>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</si>
  <si>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</si>
  <si>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</si>
  <si>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</si>
  <si>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</si>
  <si>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</si>
  <si>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</si>
  <si>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</si>
  <si>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</si>
  <si>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</si>
  <si>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</si>
  <si>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</si>
  <si>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</si>
  <si>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</si>
  <si>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</si>
  <si>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</si>
  <si>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</si>
  <si>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</si>
  <si>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</si>
  <si>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</si>
  <si>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</si>
  <si>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</si>
  <si>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</si>
  <si>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</si>
  <si>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</si>
  <si>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</si>
  <si>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</si>
  <si>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</si>
  <si>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</si>
  <si>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</si>
  <si>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</si>
  <si>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</si>
  <si>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</si>
  <si>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</si>
  <si>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</si>
  <si>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</si>
  <si>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</si>
  <si>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</si>
  <si>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</si>
  <si>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</si>
  <si>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</si>
  <si>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</si>
  <si>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</si>
  <si>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</si>
  <si>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</si>
  <si>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</si>
  <si>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</si>
  <si>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</si>
  <si>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</si>
  <si>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</si>
  <si>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</si>
  <si>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</si>
  <si>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</si>
  <si>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</si>
  <si>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</si>
  <si>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</si>
  <si>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</si>
  <si>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</si>
  <si>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</si>
  <si>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</si>
  <si>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</si>
  <si>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</si>
  <si>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</si>
  <si>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</si>
  <si>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</si>
  <si>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</si>
  <si>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</si>
  <si>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</si>
  <si>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</si>
  <si>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</si>
  <si>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</si>
  <si>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</si>
  <si>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</si>
  <si>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</si>
  <si>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</si>
  <si>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</si>
  <si>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</si>
  <si>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</si>
  <si>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</si>
  <si>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</si>
  <si>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</si>
  <si>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</si>
  <si>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</si>
  <si>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</si>
  <si>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</si>
  <si>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</si>
  <si>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</si>
  <si>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</si>
  <si>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</si>
  <si>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</si>
  <si>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</si>
  <si>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</si>
  <si>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</si>
  <si>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</si>
  <si>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</si>
  <si>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</si>
  <si>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</si>
  <si>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</si>
  <si>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</si>
  <si>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</si>
  <si>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</si>
  <si>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</si>
  <si>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</si>
  <si>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</si>
  <si>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</si>
  <si>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</si>
  <si>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</si>
  <si>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</si>
  <si>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</si>
  <si>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</si>
  <si>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</si>
  <si>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</si>
  <si>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</si>
  <si>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</si>
  <si>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</si>
  <si>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</si>
  <si>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</si>
  <si>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</si>
  <si>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</si>
  <si>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</si>
  <si>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</si>
  <si>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</si>
  <si>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</si>
  <si>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</si>
  <si>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</si>
  <si>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</si>
  <si>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</si>
  <si>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</si>
  <si>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</si>
  <si>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</si>
  <si>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</si>
  <si>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</si>
  <si>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</si>
  <si>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</si>
  <si>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</si>
  <si>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</si>
  <si>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</si>
  <si>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</si>
  <si>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</si>
  <si>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</si>
  <si>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</si>
  <si>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</si>
  <si>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</si>
  <si>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</si>
  <si>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</si>
  <si>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</si>
  <si>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</si>
  <si>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</si>
  <si>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</si>
  <si>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</si>
  <si>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</si>
  <si>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</si>
  <si>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</si>
  <si>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</si>
  <si>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</si>
  <si>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</si>
  <si>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</si>
  <si>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</si>
  <si>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</si>
  <si>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</si>
  <si>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</si>
  <si>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</si>
  <si>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</si>
  <si>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</si>
  <si>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</si>
  <si>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</si>
  <si>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</si>
  <si>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</si>
  <si>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</si>
  <si>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</si>
  <si>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</si>
  <si>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</si>
  <si>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</si>
  <si>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</si>
  <si>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</si>
  <si>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</si>
  <si>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</si>
  <si>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</si>
  <si>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</si>
  <si>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</si>
  <si>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</si>
  <si>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</si>
  <si>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</si>
  <si>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</si>
  <si>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</si>
  <si>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</si>
  <si>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</si>
  <si>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</si>
  <si>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</si>
  <si>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</si>
  <si>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</si>
  <si>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</si>
  <si>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</si>
  <si>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</si>
  <si>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</si>
  <si>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</si>
  <si>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</si>
  <si>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</si>
  <si>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</si>
  <si>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</si>
  <si>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</si>
  <si>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</si>
  <si>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</si>
  <si>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</si>
  <si>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</si>
  <si>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</si>
  <si>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</si>
  <si>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</si>
  <si>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</si>
  <si>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</si>
  <si>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</si>
  <si>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</si>
  <si>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</si>
  <si>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</si>
  <si>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</si>
  <si>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</si>
  <si>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</si>
  <si>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</si>
  <si>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</si>
  <si>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</si>
  <si>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</si>
  <si>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</si>
  <si>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</si>
  <si>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</si>
  <si>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</si>
  <si>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</si>
  <si>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</si>
  <si>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</si>
  <si>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</si>
  <si>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</si>
  <si>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</si>
  <si>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</si>
  <si>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</si>
  <si>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</si>
  <si>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</si>
  <si>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</si>
  <si>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</si>
  <si>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</si>
  <si>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</si>
  <si>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</si>
  <si>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</si>
  <si>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</si>
  <si>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</si>
  <si>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</si>
  <si>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</si>
  <si>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</si>
  <si>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</si>
  <si>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</si>
  <si>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</si>
  <si>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</si>
  <si>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</si>
  <si>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</si>
  <si>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</si>
  <si>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</si>
  <si>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</si>
  <si>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</si>
  <si>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</si>
  <si>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</si>
  <si>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</si>
  <si>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</si>
  <si>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</si>
  <si>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</si>
  <si>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</si>
  <si>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</si>
  <si>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</si>
  <si>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</si>
  <si>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</si>
  <si>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</si>
  <si>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</si>
  <si>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</si>
  <si>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</si>
  <si>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</si>
  <si>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</si>
  <si>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</si>
  <si>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</si>
  <si>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</si>
  <si>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</si>
  <si>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</si>
  <si>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</si>
  <si>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</si>
  <si>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</si>
  <si>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</si>
  <si>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</si>
  <si>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</si>
  <si>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</si>
  <si>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</si>
  <si>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</si>
  <si>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</si>
  <si>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</si>
  <si>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</si>
  <si>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</si>
  <si>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</si>
  <si>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</si>
  <si>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</si>
  <si>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</si>
  <si>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</si>
  <si>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</si>
  <si>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</si>
  <si>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</si>
  <si>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</si>
  <si>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</si>
  <si>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</si>
  <si>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</si>
  <si>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</si>
  <si>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</si>
  <si>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</si>
  <si>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</si>
  <si>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</si>
  <si>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</si>
  <si>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</si>
  <si>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</si>
  <si>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</si>
  <si>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</si>
  <si>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</si>
  <si>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</si>
  <si>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</si>
  <si>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</si>
  <si>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</si>
  <si>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</si>
  <si>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</si>
  <si>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</si>
  <si>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</si>
  <si>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</si>
  <si>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</si>
  <si>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</si>
  <si>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</si>
  <si>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</si>
  <si>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</si>
  <si>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</si>
  <si>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</si>
  <si>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</si>
  <si>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</si>
  <si>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</si>
  <si>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</si>
  <si>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</si>
  <si>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</si>
  <si>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</si>
  <si>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</si>
  <si>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</si>
  <si>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</si>
  <si>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</si>
  <si>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</si>
  <si>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</si>
  <si>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</si>
  <si>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</si>
  <si>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</si>
  <si>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</si>
  <si>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</si>
  <si>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</si>
  <si>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</si>
  <si>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</si>
  <si>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</si>
  <si>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</si>
  <si>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</si>
  <si>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</si>
  <si>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</si>
  <si>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</si>
  <si>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</si>
  <si>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</si>
  <si>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</si>
  <si>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</si>
  <si>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</si>
  <si>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</si>
  <si>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</si>
  <si>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</si>
  <si>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</si>
  <si>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</si>
  <si>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</si>
  <si>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</si>
  <si>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</si>
  <si>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</si>
  <si>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</si>
  <si>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</si>
  <si>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</si>
  <si>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</si>
  <si>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</si>
  <si>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</si>
  <si>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</si>
  <si>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</si>
  <si>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</si>
  <si>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</si>
  <si>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</si>
  <si>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</si>
  <si>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</si>
  <si>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</si>
  <si>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</si>
  <si>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</si>
  <si>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</si>
  <si>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</si>
  <si>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</si>
  <si>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</si>
  <si>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</si>
  <si>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</si>
  <si>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</si>
  <si>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</si>
  <si>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</si>
  <si>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</si>
  <si>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</si>
  <si>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</si>
  <si>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</si>
  <si>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</si>
  <si>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</si>
  <si>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</si>
  <si>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</si>
  <si>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</si>
  <si>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</si>
  <si>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</si>
  <si>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</si>
  <si>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</si>
  <si>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</si>
  <si>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</si>
  <si>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</si>
  <si>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</si>
  <si>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</si>
  <si>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</si>
  <si>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</si>
  <si>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</si>
  <si>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</si>
  <si>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</si>
  <si>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</si>
  <si>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</si>
  <si>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</si>
  <si>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</si>
  <si>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</si>
  <si>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</si>
  <si>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</si>
  <si>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</si>
  <si>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</si>
  <si>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</si>
  <si>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</si>
  <si>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</si>
  <si>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</si>
  <si>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</si>
  <si>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</si>
  <si>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</si>
  <si>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</si>
  <si>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</si>
  <si>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</si>
  <si>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</si>
  <si>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</si>
  <si>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</si>
  <si>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</si>
  <si>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</si>
  <si>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</si>
  <si>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</si>
  <si>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</si>
  <si>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</si>
  <si>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</si>
  <si>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</si>
  <si>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</si>
  <si>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</si>
  <si>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</si>
  <si>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</si>
  <si>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</si>
  <si>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</si>
  <si>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</si>
  <si>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</si>
  <si>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</si>
  <si>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</si>
  <si>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</si>
  <si>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</si>
  <si>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</si>
  <si>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</si>
  <si>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</si>
  <si>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</si>
  <si>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</si>
  <si>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</si>
  <si>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</si>
  <si>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</si>
  <si>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</si>
  <si>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</si>
  <si>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</si>
  <si>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</si>
  <si>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</si>
  <si>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</si>
  <si>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</si>
  <si>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</si>
  <si>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</si>
  <si>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</si>
  <si>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</si>
  <si>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</si>
  <si>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</si>
  <si>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</si>
  <si>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</si>
  <si>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</si>
  <si>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</si>
  <si>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</si>
  <si>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</si>
  <si>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</si>
  <si>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</si>
  <si>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</si>
  <si>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</si>
  <si>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</si>
  <si>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</si>
  <si>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</si>
  <si>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</si>
  <si>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</si>
  <si>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</si>
  <si>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</si>
  <si>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</si>
  <si>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</si>
  <si>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</si>
  <si>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</si>
  <si>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</si>
  <si>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</si>
  <si>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</si>
  <si>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</si>
  <si>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</si>
  <si>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</si>
  <si>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</si>
  <si>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</si>
  <si>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</si>
  <si>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</si>
  <si>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</si>
  <si>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</si>
  <si>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</si>
  <si>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</si>
  <si>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</si>
  <si>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</si>
  <si>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</si>
  <si>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</si>
  <si>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</si>
  <si>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</si>
  <si>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</si>
  <si>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</si>
  <si>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</si>
  <si>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</si>
  <si>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</si>
  <si>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</si>
  <si>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</si>
  <si>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</si>
  <si>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</si>
  <si>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</si>
  <si>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</si>
  <si>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</si>
  <si>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</si>
  <si>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</si>
  <si>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</si>
  <si>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</si>
  <si>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</si>
  <si>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</si>
  <si>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</si>
  <si>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</si>
  <si>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</si>
  <si>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</si>
  <si>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</si>
  <si>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</si>
  <si>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</si>
  <si>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</si>
  <si>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</si>
  <si>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</si>
  <si>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</si>
  <si>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</si>
  <si>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</si>
  <si>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</si>
  <si>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</si>
  <si>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</si>
  <si>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</si>
  <si>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</si>
  <si>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</si>
  <si>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</si>
  <si>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</si>
  <si>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</si>
  <si>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</si>
  <si>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</si>
  <si>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</si>
  <si>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</si>
  <si>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</si>
  <si>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</si>
  <si>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</si>
  <si>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</si>
  <si>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</si>
  <si>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</si>
  <si>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</si>
  <si>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</si>
  <si>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</si>
  <si>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</si>
  <si>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</si>
  <si>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</si>
  <si>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</si>
  <si>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</si>
  <si>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</si>
  <si>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</si>
  <si>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</si>
  <si>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</si>
  <si>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</si>
  <si>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</si>
  <si>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</si>
  <si>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</si>
  <si>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</si>
  <si>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</si>
  <si>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</si>
  <si>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</si>
  <si>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</si>
  <si>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</si>
  <si>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</si>
  <si>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</si>
  <si>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</si>
  <si>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</si>
  <si>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</si>
  <si>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</si>
  <si>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</si>
  <si>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</si>
  <si>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</si>
  <si>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</si>
  <si>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</si>
  <si>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</si>
  <si>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</si>
  <si>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</si>
  <si>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</si>
  <si>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</si>
  <si>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</si>
  <si>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</si>
  <si>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</si>
  <si>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</si>
  <si>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</si>
  <si>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</si>
  <si>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</si>
  <si>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</si>
  <si>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</si>
  <si>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</si>
  <si>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</si>
  <si>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</si>
  <si>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</si>
  <si>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</si>
  <si>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</si>
  <si>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</si>
  <si>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</si>
  <si>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</si>
  <si>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</si>
  <si>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</si>
  <si>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</si>
  <si>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</si>
  <si>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</si>
  <si>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</si>
  <si>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</si>
  <si>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</si>
  <si>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</si>
  <si>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</si>
  <si>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</si>
  <si>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</si>
  <si>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</si>
  <si>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</si>
  <si>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</si>
  <si>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</si>
  <si>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</si>
  <si>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</si>
  <si>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</si>
  <si>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</si>
  <si>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</si>
  <si>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</si>
  <si>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</si>
  <si>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</si>
  <si>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</si>
  <si>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</si>
  <si>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</si>
  <si>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</si>
  <si>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</si>
  <si>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</si>
  <si>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</si>
  <si>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</si>
  <si>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</si>
  <si>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</si>
  <si>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</si>
  <si>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</si>
  <si>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</si>
  <si>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</si>
  <si>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</si>
  <si>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</si>
  <si>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</si>
  <si>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</si>
  <si>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</si>
  <si>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</si>
  <si>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</si>
  <si>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</si>
  <si>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</si>
  <si>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</si>
  <si>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</si>
  <si>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</si>
  <si>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</si>
  <si>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</si>
  <si>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</si>
  <si>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</si>
  <si>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</si>
  <si>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</si>
  <si>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</si>
  <si>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</si>
  <si>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</si>
  <si>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</si>
  <si>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</si>
  <si>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</si>
  <si>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</si>
  <si>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</si>
  <si>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</si>
  <si>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</si>
  <si>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</si>
  <si>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</si>
  <si>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</si>
  <si>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</si>
  <si>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</si>
  <si>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</si>
  <si>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</si>
  <si>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</si>
  <si>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</si>
  <si>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</si>
  <si>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</si>
  <si>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</si>
  <si>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</si>
  <si>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</si>
  <si>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</si>
  <si>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</si>
  <si>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</si>
  <si>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</si>
  <si>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</si>
  <si>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</si>
  <si>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</si>
  <si>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</si>
  <si>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</si>
  <si>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</si>
  <si>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</si>
  <si>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</si>
  <si>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</si>
  <si>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</si>
  <si>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</si>
  <si>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</si>
  <si>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</si>
  <si>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</si>
  <si>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</si>
  <si>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</si>
  <si>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</si>
  <si>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</si>
  <si>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</si>
  <si>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</si>
  <si>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</si>
  <si>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</si>
  <si>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</si>
  <si>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</si>
  <si>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</si>
  <si>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</si>
  <si>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</si>
  <si>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</si>
  <si>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</si>
  <si>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</si>
  <si>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</si>
  <si>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</si>
  <si>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</si>
  <si>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</si>
  <si>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</si>
  <si>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</si>
  <si>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</si>
  <si>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</si>
  <si>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</si>
  <si>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</si>
  <si>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</si>
  <si>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</si>
  <si>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</si>
  <si>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</si>
  <si>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</si>
  <si>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</si>
  <si>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</si>
  <si>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</si>
  <si>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</si>
  <si>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</si>
  <si>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</si>
  <si>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</si>
  <si>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</si>
  <si>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</si>
  <si>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</si>
  <si>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</si>
  <si>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</si>
  <si>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</si>
  <si>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</si>
  <si>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</si>
  <si>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</si>
  <si>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</si>
  <si>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</si>
  <si>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</si>
  <si>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</si>
  <si>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</si>
  <si>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</si>
  <si>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</si>
  <si>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</si>
  <si>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</si>
  <si>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</si>
  <si>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</si>
  <si>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</si>
  <si>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</si>
  <si>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</si>
  <si>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</si>
  <si>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</si>
  <si>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</si>
  <si>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</si>
  <si>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</si>
  <si>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</si>
  <si>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</si>
  <si>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</si>
  <si>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</si>
  <si>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</si>
  <si>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</si>
  <si>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</si>
  <si>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</si>
  <si>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</si>
  <si>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</si>
  <si>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</si>
  <si>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</si>
  <si>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</si>
  <si>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</si>
  <si>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</si>
  <si>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</si>
  <si>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</si>
  <si>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</si>
  <si>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</si>
  <si>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</si>
  <si>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</si>
  <si>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</si>
  <si>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</si>
  <si>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</si>
  <si>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</si>
  <si>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</si>
  <si>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</si>
  <si>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</si>
  <si>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</si>
  <si>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</si>
  <si>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</si>
  <si>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</si>
  <si>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</si>
  <si>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</si>
  <si>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</si>
  <si>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</si>
  <si>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</si>
  <si>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</si>
  <si>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</si>
  <si>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</si>
  <si>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</si>
  <si>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</si>
  <si>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</si>
  <si>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</si>
  <si>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</si>
  <si>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</si>
  <si>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</si>
  <si>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</si>
  <si>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</si>
  <si>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</si>
  <si>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</si>
  <si>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</si>
  <si>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</si>
  <si>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</si>
  <si>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</si>
  <si>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</si>
  <si>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</si>
  <si>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</si>
  <si>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</si>
  <si>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</si>
  <si>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</si>
  <si>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</si>
  <si>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</si>
  <si>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</si>
  <si>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</si>
  <si>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</si>
  <si>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</si>
  <si>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</si>
  <si>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</si>
  <si>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</si>
  <si>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</si>
  <si>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</si>
  <si>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</si>
  <si>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</si>
  <si>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</si>
  <si>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</si>
  <si>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</si>
  <si>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</si>
  <si>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</si>
  <si>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</si>
  <si>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</si>
  <si>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</si>
  <si>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</si>
  <si>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</si>
  <si>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</si>
  <si>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</si>
  <si>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</si>
  <si>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</si>
  <si>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</si>
  <si>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</si>
  <si>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</si>
  <si>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</si>
  <si>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</si>
  <si>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</si>
  <si>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</si>
  <si>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</si>
  <si>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</si>
  <si>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</si>
  <si>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</si>
  <si>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</si>
  <si>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</si>
  <si>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</si>
  <si>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</si>
  <si>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</si>
  <si>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</si>
  <si>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</si>
  <si>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</si>
  <si>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</si>
  <si>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</si>
  <si>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</si>
  <si>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</si>
  <si>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</si>
  <si>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</si>
  <si>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</si>
  <si>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</si>
  <si>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</si>
  <si>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</si>
  <si>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</si>
  <si>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</si>
  <si>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</si>
  <si>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</si>
  <si>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</si>
  <si>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</si>
  <si>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</si>
  <si>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</si>
  <si>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</si>
  <si>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</si>
  <si>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</si>
  <si>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</si>
  <si>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</si>
  <si>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</si>
  <si>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</si>
  <si>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</si>
  <si>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</si>
  <si>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</si>
  <si>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</si>
  <si>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</si>
  <si>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</si>
  <si>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</si>
  <si>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</si>
  <si>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</si>
  <si>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</si>
  <si>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</si>
  <si>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</si>
  <si>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</si>
  <si>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</si>
  <si>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</si>
  <si>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</si>
  <si>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</si>
  <si>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</si>
  <si>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</si>
  <si>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</si>
  <si>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</si>
  <si>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</si>
  <si>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</si>
  <si>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</si>
  <si>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</si>
  <si>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</si>
  <si>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</si>
  <si>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</si>
  <si>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</si>
  <si>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</si>
  <si>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</si>
  <si>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</si>
  <si>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</si>
  <si>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</si>
  <si>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</si>
  <si>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</si>
  <si>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</si>
  <si>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</si>
  <si>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</si>
  <si>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</si>
  <si>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</si>
  <si>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</si>
  <si>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</si>
  <si>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</si>
  <si>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</si>
  <si>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</si>
  <si>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</si>
  <si>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</si>
  <si>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</si>
  <si>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</si>
  <si>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</si>
  <si>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</si>
  <si>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</si>
  <si>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</si>
  <si>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</si>
  <si>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</si>
  <si>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</si>
  <si>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</si>
  <si>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</si>
  <si>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</si>
  <si>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</si>
  <si>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</si>
  <si>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</si>
  <si>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</si>
  <si>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</si>
  <si>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</si>
  <si>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</si>
  <si>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</si>
  <si>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</si>
  <si>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</si>
  <si>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</si>
  <si>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</si>
  <si>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</si>
  <si>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</si>
  <si>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</si>
  <si>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</si>
  <si>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</si>
  <si>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</si>
  <si>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</si>
  <si>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</si>
  <si>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</si>
  <si>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</si>
  <si>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</si>
  <si>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</si>
  <si>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</si>
  <si>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</si>
  <si>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</si>
  <si>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</si>
  <si>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</si>
  <si>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</si>
  <si>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</si>
  <si>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</si>
  <si>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</si>
  <si>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</si>
  <si>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</si>
  <si>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</si>
  <si>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</si>
  <si>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</si>
  <si>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</si>
  <si>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</si>
  <si>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</si>
  <si>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</si>
  <si>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</si>
  <si>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</si>
  <si>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</si>
  <si>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</si>
  <si>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</si>
  <si>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</si>
  <si>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</si>
  <si>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</si>
  <si>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</si>
  <si>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</si>
  <si>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</si>
  <si>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</si>
  <si>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</si>
  <si>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</si>
  <si>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</si>
  <si>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</si>
  <si>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</si>
  <si>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</si>
  <si>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</si>
  <si>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</si>
  <si>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</si>
  <si>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</si>
  <si>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</si>
  <si>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</si>
  <si>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</si>
  <si>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</si>
  <si>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</si>
  <si>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</si>
  <si>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</si>
  <si>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</si>
  <si>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</si>
  <si>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</si>
  <si>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</si>
  <si>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</si>
  <si>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</si>
  <si>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</si>
  <si>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</si>
  <si>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</si>
  <si>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</si>
  <si>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</si>
  <si>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</si>
  <si>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</si>
  <si>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</si>
  <si>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</si>
  <si>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</si>
  <si>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</si>
  <si>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</si>
  <si>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</si>
  <si>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</si>
  <si>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</si>
  <si>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</si>
  <si>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</si>
  <si>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</si>
  <si>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</si>
  <si>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</si>
  <si>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</si>
  <si>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</si>
  <si>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</si>
  <si>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</si>
  <si>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</si>
  <si>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</si>
  <si>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</si>
  <si>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</si>
  <si>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</si>
  <si>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</si>
  <si>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</si>
  <si>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</si>
  <si>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</si>
  <si>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</si>
  <si>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</si>
  <si>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</si>
  <si>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</si>
  <si>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</si>
  <si>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</si>
  <si>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</si>
  <si>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</si>
  <si>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</si>
  <si>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</si>
  <si>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</si>
  <si>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</si>
  <si>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</si>
  <si>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</si>
  <si>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</si>
  <si>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</si>
  <si>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</si>
  <si>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</si>
  <si>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</si>
  <si>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</si>
  <si>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</si>
  <si>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</si>
  <si>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</si>
  <si>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</si>
  <si>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</si>
  <si>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</si>
  <si>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</si>
  <si>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</si>
  <si>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</si>
  <si>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</si>
  <si>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</si>
  <si>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</si>
  <si>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</si>
  <si>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</si>
  <si>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</si>
  <si>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</si>
  <si>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</si>
  <si>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</si>
  <si>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</si>
  <si>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</si>
  <si>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</si>
  <si>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</si>
  <si>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</si>
  <si>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</si>
  <si>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</si>
  <si>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</si>
  <si>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</si>
  <si>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</si>
  <si>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</si>
  <si>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</si>
  <si>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</si>
  <si>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</si>
  <si>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</si>
  <si>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</si>
  <si>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</si>
  <si>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</si>
  <si>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</si>
  <si>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</si>
  <si>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</si>
  <si>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</si>
  <si>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</si>
  <si>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</si>
  <si>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</si>
  <si>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</si>
  <si>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</si>
  <si>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</si>
  <si>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</si>
  <si>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</si>
  <si>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</si>
  <si>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</si>
  <si>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</si>
  <si>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</si>
  <si>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</si>
  <si>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</si>
  <si>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</si>
  <si>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</si>
  <si>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</si>
  <si>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</si>
  <si>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</si>
  <si>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</si>
  <si>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</si>
  <si>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</si>
  <si>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</si>
  <si>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</si>
  <si>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</si>
  <si>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</si>
  <si>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</si>
  <si>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</si>
  <si>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</si>
  <si>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</si>
  <si>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</si>
  <si>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</si>
  <si>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</si>
  <si>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</si>
  <si>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</si>
  <si>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</si>
  <si>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</si>
  <si>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</si>
  <si>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</si>
  <si>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</si>
  <si>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</si>
  <si>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</si>
  <si>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</si>
  <si>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</si>
  <si>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</si>
  <si>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</si>
  <si>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</si>
  <si>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</si>
  <si>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</si>
  <si>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</si>
  <si>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</si>
  <si>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</si>
  <si>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</si>
  <si>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</si>
  <si>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</si>
  <si>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</si>
  <si>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</si>
  <si>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</si>
  <si>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</si>
  <si>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</si>
  <si>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</si>
  <si>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</si>
  <si>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</si>
  <si>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</si>
  <si>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</si>
  <si>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</si>
  <si>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</si>
  <si>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</si>
  <si>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</si>
  <si>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</si>
  <si>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</si>
  <si>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</si>
  <si>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</si>
  <si>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</si>
  <si>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</si>
  <si>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</si>
  <si>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</si>
  <si>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</si>
  <si>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</si>
  <si>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</si>
  <si>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</si>
  <si>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</si>
  <si>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</si>
  <si>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</si>
  <si>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</si>
  <si>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</si>
  <si>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</si>
  <si>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</si>
  <si>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</si>
  <si>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</si>
  <si>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</si>
  <si>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</si>
  <si>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</si>
  <si>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</si>
  <si>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</si>
  <si>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</si>
  <si>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</si>
  <si>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</si>
  <si>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</si>
  <si>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</si>
  <si>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</si>
  <si>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</si>
  <si>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</si>
  <si>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</si>
  <si>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</si>
  <si>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</si>
  <si>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</si>
  <si>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</si>
  <si>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</si>
  <si>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</si>
  <si>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</si>
  <si>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</si>
  <si>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</si>
  <si>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</si>
  <si>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</si>
  <si>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</si>
  <si>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</si>
  <si>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</si>
  <si>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</si>
  <si>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</si>
  <si>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</si>
  <si>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</si>
  <si>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</si>
  <si>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</si>
  <si>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</si>
  <si>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</si>
  <si>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</si>
  <si>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</si>
  <si>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</si>
  <si>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</si>
  <si>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</si>
  <si>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</si>
  <si>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</si>
  <si>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</si>
  <si>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</si>
  <si>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</si>
  <si>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</si>
  <si>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</si>
  <si>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</si>
  <si>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</si>
  <si>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</si>
  <si>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</si>
  <si>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</si>
  <si>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</si>
  <si>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</si>
  <si>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</si>
  <si>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</si>
  <si>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</si>
  <si>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</si>
  <si>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</si>
  <si>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</si>
  <si>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</si>
  <si>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</si>
  <si>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</si>
  <si>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</si>
  <si>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</si>
  <si>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</si>
  <si>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</si>
  <si>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</si>
  <si>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</si>
  <si>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</si>
  <si>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</si>
  <si>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</si>
  <si>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</si>
  <si>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</si>
  <si>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</si>
  <si>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</si>
  <si>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</si>
  <si>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</si>
  <si>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</si>
  <si>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</si>
  <si>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</si>
  <si>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</si>
  <si>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</si>
  <si>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</si>
  <si>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</si>
  <si>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</si>
  <si>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</si>
  <si>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</si>
  <si>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</si>
  <si>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</si>
  <si>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</si>
  <si>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</si>
  <si>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</si>
  <si>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</si>
  <si>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</si>
  <si>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</si>
  <si>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</si>
  <si>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</si>
  <si>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</si>
  <si>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</si>
  <si>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</si>
  <si>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</si>
  <si>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</si>
  <si>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</si>
  <si>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</si>
  <si>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</si>
  <si>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</si>
  <si>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</si>
  <si>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</si>
  <si>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</si>
  <si>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</si>
  <si>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</si>
  <si>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</si>
  <si>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</si>
  <si>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</si>
  <si>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</si>
  <si>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</si>
  <si>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</si>
  <si>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</si>
  <si>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</si>
  <si>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</si>
  <si>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</si>
  <si>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</si>
  <si>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</si>
  <si>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</si>
  <si>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</si>
  <si>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</si>
  <si>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</si>
  <si>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</si>
  <si>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</si>
  <si>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</si>
  <si>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</si>
  <si>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</si>
  <si>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</si>
  <si>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</si>
  <si>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</si>
  <si>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</si>
  <si>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</si>
  <si>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</si>
  <si>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</si>
  <si>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</si>
  <si>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</si>
  <si>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</si>
  <si>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</si>
  <si>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</si>
  <si>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</si>
  <si>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</si>
  <si>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</si>
  <si>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</si>
  <si>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</si>
  <si>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</si>
  <si>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</si>
  <si>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</si>
  <si>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</si>
  <si>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</si>
  <si>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</si>
  <si>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</si>
  <si>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</si>
  <si>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</si>
  <si>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</si>
  <si>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</si>
  <si>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</si>
  <si>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</si>
  <si>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</si>
  <si>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</si>
  <si>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</si>
  <si>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</si>
  <si>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</si>
  <si>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</si>
  <si>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</si>
  <si>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</si>
  <si>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</si>
  <si>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</si>
  <si>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</si>
  <si>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</si>
  <si>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</si>
  <si>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</si>
  <si>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</si>
  <si>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</si>
  <si>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</si>
  <si>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</si>
  <si>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</si>
  <si>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</si>
  <si>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</si>
  <si>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</si>
  <si>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</si>
  <si>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</si>
  <si>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</si>
  <si>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</si>
  <si>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</si>
  <si>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</si>
  <si>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</si>
  <si>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</si>
  <si>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</si>
  <si>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</si>
  <si>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</si>
  <si>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</si>
  <si>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</si>
  <si>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</si>
  <si>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</si>
  <si>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</si>
  <si>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</si>
  <si>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</si>
  <si>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</si>
  <si>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</si>
  <si>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</si>
  <si>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</si>
  <si>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</si>
  <si>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</si>
  <si>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</si>
  <si>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</si>
  <si>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</si>
  <si>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</si>
  <si>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</si>
  <si>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</si>
  <si>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</si>
  <si>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</si>
  <si>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</si>
  <si>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</si>
  <si>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</si>
  <si>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</si>
  <si>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</si>
  <si>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</si>
  <si>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</si>
  <si>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</si>
  <si>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</si>
  <si>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</si>
  <si>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</si>
  <si>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</si>
  <si>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</si>
  <si>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</si>
  <si>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</si>
  <si>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</si>
  <si>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</si>
  <si>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</si>
  <si>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</si>
  <si>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</si>
  <si>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</si>
  <si>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</si>
  <si>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</si>
  <si>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</si>
  <si>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</si>
  <si>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</si>
  <si>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</si>
  <si>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</si>
  <si>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</si>
  <si>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</si>
  <si>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</si>
  <si>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</si>
  <si>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</si>
  <si>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</si>
  <si>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</si>
  <si>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</si>
  <si>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</si>
  <si>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</si>
  <si>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</si>
  <si>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</si>
  <si>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</si>
  <si>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</si>
  <si>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</si>
  <si>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</si>
  <si>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</si>
  <si>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</si>
  <si>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</si>
  <si>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</si>
  <si>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</si>
  <si>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</si>
  <si>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</si>
  <si>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</si>
  <si>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</si>
  <si>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</si>
  <si>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</si>
  <si>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</si>
  <si>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</si>
  <si>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</si>
  <si>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</si>
  <si>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</si>
  <si>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</si>
  <si>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</si>
  <si>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</si>
  <si>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</si>
  <si>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</si>
  <si>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</si>
  <si>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</si>
  <si>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</si>
  <si>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</si>
  <si>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</si>
  <si>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</si>
  <si>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</si>
  <si>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</si>
  <si>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</si>
  <si>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</si>
  <si>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</si>
  <si>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</si>
  <si>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</si>
  <si>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</si>
  <si>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</si>
  <si>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</si>
  <si>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</si>
  <si>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</si>
  <si>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</si>
  <si>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</si>
  <si>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</si>
  <si>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</si>
  <si>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</si>
  <si>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</si>
  <si>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</si>
  <si>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</si>
  <si>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</si>
  <si>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</si>
  <si>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</si>
  <si>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</si>
  <si>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</si>
  <si>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</si>
  <si>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</si>
  <si>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</si>
  <si>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</si>
  <si>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</si>
  <si>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</si>
  <si>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</si>
  <si>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</si>
  <si>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</si>
  <si>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</si>
  <si>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</si>
  <si>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</si>
  <si>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</si>
  <si>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</si>
  <si>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</si>
  <si>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</si>
  <si>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</si>
  <si>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</si>
  <si>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</si>
  <si>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</si>
  <si>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</si>
  <si>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</si>
  <si>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</si>
  <si>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</si>
  <si>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</si>
  <si>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</si>
  <si>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</si>
  <si>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</si>
  <si>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</si>
  <si>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</si>
  <si>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</si>
  <si>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</si>
  <si>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</si>
  <si>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</si>
  <si>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</si>
  <si>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</si>
  <si>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</si>
  <si>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</si>
  <si>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</si>
  <si>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</si>
  <si>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</si>
  <si>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</si>
  <si>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</si>
  <si>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</si>
  <si>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</si>
  <si>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</si>
  <si>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</si>
  <si>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</si>
  <si>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</si>
  <si>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</si>
  <si>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</si>
  <si>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</si>
  <si>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</si>
  <si>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</si>
  <si>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</si>
  <si>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</si>
  <si>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</si>
  <si>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</si>
  <si>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</si>
  <si>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</si>
  <si>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</si>
  <si>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</si>
  <si>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</si>
  <si>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</si>
  <si>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</si>
  <si>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</si>
  <si>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</si>
  <si>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</si>
  <si>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</si>
  <si>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</si>
  <si>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</si>
  <si>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</si>
  <si>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</si>
  <si>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</si>
  <si>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</si>
  <si>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</si>
  <si>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</si>
  <si>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</si>
  <si>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</si>
  <si>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</si>
  <si>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</si>
  <si>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</si>
  <si>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</si>
  <si>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</si>
  <si>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</si>
  <si>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</si>
  <si>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</si>
  <si>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</si>
  <si>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</si>
  <si>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</si>
  <si>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</si>
  <si>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</si>
  <si>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</si>
  <si>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</si>
  <si>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</si>
  <si>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</si>
  <si>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</si>
  <si>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</si>
  <si>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</si>
  <si>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</si>
  <si>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</si>
  <si>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</si>
  <si>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</si>
  <si>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</si>
  <si>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</si>
  <si>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</si>
  <si>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</si>
  <si>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</si>
  <si>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</si>
  <si>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</si>
  <si>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</si>
  <si>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</si>
  <si>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</si>
  <si>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</si>
  <si>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</si>
  <si>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</si>
  <si>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</si>
  <si>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</si>
  <si>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</si>
  <si>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</si>
  <si>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</si>
  <si>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</si>
  <si>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</si>
  <si>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</si>
  <si>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</si>
  <si>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</si>
  <si>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</si>
  <si>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</si>
  <si>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</si>
  <si>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</si>
  <si>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</si>
  <si>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</si>
  <si>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</si>
  <si>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</si>
  <si>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</si>
  <si>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</si>
  <si>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</si>
  <si>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</si>
  <si>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</si>
  <si>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</si>
  <si>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</si>
  <si>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</si>
  <si>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</si>
  <si>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</si>
  <si>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</si>
  <si>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</si>
  <si>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</si>
  <si>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</si>
  <si>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</si>
  <si>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</si>
  <si>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</si>
  <si>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</si>
  <si>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</si>
  <si>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</si>
  <si>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</si>
  <si>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</si>
  <si>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</si>
  <si>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</si>
  <si>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</si>
  <si>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</si>
  <si>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</si>
  <si>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</si>
  <si>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</si>
  <si>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</si>
  <si>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</si>
  <si>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</si>
  <si>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</si>
  <si>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</si>
  <si>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</si>
  <si>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</si>
  <si>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</si>
  <si>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</si>
  <si>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</si>
  <si>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</si>
  <si>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</si>
  <si>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</si>
  <si>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</si>
  <si>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</si>
  <si>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</si>
  <si>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</si>
  <si>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</si>
  <si>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</si>
  <si>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</si>
  <si>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</si>
  <si>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</si>
  <si>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</si>
  <si>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</si>
  <si>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</si>
  <si>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</si>
  <si>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</si>
  <si>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</si>
  <si>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</si>
  <si>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</si>
  <si>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</si>
  <si>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</si>
  <si>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</si>
  <si>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</si>
  <si>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</si>
  <si>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</si>
  <si>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</si>
  <si>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</si>
  <si>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</si>
  <si>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</si>
  <si>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</si>
  <si>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</si>
  <si>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</si>
  <si>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</si>
  <si>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</si>
  <si>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</si>
  <si>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</si>
  <si>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</si>
  <si>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</si>
  <si>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</si>
  <si>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</si>
  <si>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</si>
  <si>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</si>
  <si>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</si>
  <si>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</si>
  <si>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</si>
  <si>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</si>
  <si>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</si>
  <si>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</si>
  <si>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</si>
  <si>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</si>
  <si>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</si>
  <si>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</si>
  <si>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</si>
  <si>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</si>
  <si>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</si>
  <si>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</si>
  <si>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</si>
  <si>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</si>
  <si>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</si>
  <si>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</si>
  <si>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</si>
  <si>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</si>
  <si>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</si>
  <si>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</si>
  <si>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</si>
  <si>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</si>
  <si>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</si>
  <si>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</si>
  <si>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</si>
  <si>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</si>
  <si>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</si>
  <si>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</si>
  <si>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</si>
  <si>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</si>
  <si>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</si>
  <si>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</si>
  <si>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</si>
  <si>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</si>
  <si>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</si>
  <si>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</si>
  <si>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</si>
  <si>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</si>
  <si>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</si>
  <si>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</si>
  <si>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</si>
  <si>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</si>
  <si>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</si>
  <si>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</si>
  <si>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</si>
  <si>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</si>
  <si>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</si>
  <si>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</si>
  <si>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</si>
  <si>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</si>
  <si>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</si>
  <si>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</si>
  <si>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</si>
  <si>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</si>
  <si>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</si>
  <si>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</si>
  <si>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</si>
  <si>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</si>
  <si>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</si>
  <si>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</si>
  <si>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</si>
  <si>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</si>
  <si>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</si>
  <si>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</si>
  <si>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</si>
  <si>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</si>
  <si>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</si>
  <si>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</si>
  <si>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</si>
  <si>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</si>
  <si>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</si>
  <si>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</si>
  <si>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</si>
  <si>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</si>
  <si>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</si>
  <si>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</si>
  <si>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</si>
  <si>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</si>
  <si>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</si>
  <si>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</si>
  <si>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</si>
  <si>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</si>
  <si>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</si>
  <si>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</si>
  <si>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</si>
  <si>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</si>
  <si>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</si>
  <si>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</si>
  <si>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</si>
  <si>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</si>
  <si>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</si>
  <si>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</si>
  <si>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</si>
  <si>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</si>
  <si>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</si>
  <si>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</si>
  <si>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</si>
  <si>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</si>
  <si>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</si>
  <si>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</si>
  <si>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</si>
  <si>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</si>
  <si>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</si>
  <si>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</si>
  <si>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</si>
  <si>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</si>
  <si>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</si>
  <si>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</si>
  <si>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</si>
  <si>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</si>
  <si>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</si>
  <si>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</si>
  <si>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</si>
  <si>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</si>
  <si>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</si>
  <si>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</si>
  <si>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</si>
  <si>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</si>
  <si>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</si>
  <si>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</si>
  <si>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</si>
  <si>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</si>
  <si>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</si>
  <si>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</si>
  <si>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</si>
  <si>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</si>
  <si>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</si>
  <si>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</si>
  <si>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</si>
  <si>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</si>
  <si>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</si>
  <si>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</si>
  <si>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</si>
  <si>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</si>
  <si>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</si>
  <si>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</si>
  <si>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</si>
  <si>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</si>
  <si>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</si>
  <si>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</si>
  <si>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</si>
  <si>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</si>
  <si>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</si>
  <si>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</si>
  <si>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</si>
  <si>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</si>
  <si>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</si>
  <si>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</si>
  <si>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</si>
  <si>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</si>
  <si>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</si>
  <si>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</si>
  <si>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</si>
  <si>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</si>
  <si>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</si>
  <si>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</si>
  <si>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</si>
  <si>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</si>
  <si>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</si>
  <si>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</si>
  <si>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</si>
  <si>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</si>
  <si>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</si>
  <si>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</si>
  <si>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</si>
  <si>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</si>
  <si>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</si>
  <si>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</si>
  <si>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</si>
  <si>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</si>
  <si>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</si>
  <si>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</si>
  <si>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</si>
  <si>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</si>
  <si>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</si>
  <si>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</si>
  <si>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</si>
  <si>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</si>
  <si>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</si>
  <si>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</si>
  <si>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</si>
  <si>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</si>
  <si>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</si>
  <si>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</si>
  <si>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</si>
  <si>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</si>
  <si>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</si>
  <si>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</si>
  <si>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</si>
  <si>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</si>
  <si>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</si>
  <si>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</si>
  <si>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</si>
  <si>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</si>
  <si>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</si>
  <si>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</si>
  <si>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</si>
  <si>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</si>
  <si>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</si>
  <si>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</si>
  <si>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</si>
  <si>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</si>
  <si>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</si>
  <si>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</si>
  <si>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</si>
  <si>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</si>
  <si>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</si>
  <si>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</si>
  <si>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</si>
  <si>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</si>
  <si>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</si>
  <si>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</si>
  <si>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</si>
  <si>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</si>
  <si>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</si>
  <si>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</si>
  <si>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</si>
  <si>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</si>
  <si>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</si>
  <si>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</si>
  <si>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</si>
  <si>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</si>
  <si>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</si>
  <si>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</si>
  <si>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</si>
  <si>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</si>
  <si>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</si>
  <si>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</si>
  <si>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</si>
  <si>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</si>
  <si>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</si>
  <si>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</si>
  <si>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</si>
  <si>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</si>
  <si>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</si>
  <si>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</si>
  <si>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</si>
  <si>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</si>
  <si>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</si>
  <si>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</si>
  <si>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</si>
  <si>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</si>
  <si>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</si>
  <si>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</si>
  <si>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</si>
  <si>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</si>
  <si>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</si>
  <si>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</si>
  <si>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</si>
  <si>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</si>
  <si>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</si>
  <si>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</si>
  <si>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</si>
  <si>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</si>
  <si>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</si>
  <si>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</si>
  <si>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</si>
  <si>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</si>
  <si>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</si>
  <si>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</si>
  <si>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</si>
  <si>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</si>
  <si>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</si>
  <si>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</si>
  <si>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</si>
  <si>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</si>
  <si>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</si>
  <si>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</si>
  <si>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</si>
  <si>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</si>
  <si>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</si>
  <si>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</si>
  <si>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</si>
  <si>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</si>
  <si>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</si>
  <si>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</si>
  <si>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</si>
  <si>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</si>
  <si>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</si>
  <si>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</si>
  <si>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</si>
  <si>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</si>
  <si>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</si>
  <si>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</si>
  <si>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</si>
  <si>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</si>
  <si>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</si>
  <si>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</si>
  <si>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</si>
  <si>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</si>
  <si>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</si>
  <si>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</si>
  <si>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</si>
  <si>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</si>
  <si>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</si>
  <si>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</si>
  <si>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</si>
  <si>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</si>
  <si>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</si>
  <si>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</si>
  <si>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</si>
  <si>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</si>
  <si>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</si>
  <si>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</si>
  <si>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</si>
  <si>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</si>
  <si>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</si>
  <si>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</si>
  <si>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</si>
  <si>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</si>
  <si>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</si>
  <si>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</si>
  <si>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</si>
  <si>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</si>
  <si>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</si>
  <si>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</si>
  <si>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</si>
  <si>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</si>
  <si>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</si>
  <si>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</si>
  <si>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</si>
  <si>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</si>
  <si>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</si>
  <si>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</si>
  <si>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</si>
  <si>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</si>
  <si>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</si>
  <si>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</si>
  <si>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</si>
  <si>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</si>
  <si>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</si>
  <si>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</si>
  <si>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</si>
  <si>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</si>
  <si>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</si>
  <si>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</si>
  <si>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</si>
  <si>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</si>
  <si>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</si>
  <si>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</si>
  <si>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</si>
  <si>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</si>
  <si>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</si>
  <si>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</si>
  <si>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</si>
  <si>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</si>
  <si>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</si>
  <si>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</si>
  <si>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</si>
  <si>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</si>
  <si>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</si>
  <si>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</si>
  <si>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</si>
  <si>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</si>
  <si>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</si>
  <si>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</si>
  <si>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</si>
  <si>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</si>
  <si>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</si>
  <si>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</si>
  <si>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</si>
  <si>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</si>
  <si>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</si>
  <si>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</si>
  <si>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</si>
  <si>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</si>
  <si>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</si>
  <si>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</si>
  <si>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</si>
  <si>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</si>
  <si>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</si>
  <si>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</si>
  <si>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</si>
  <si>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</si>
  <si>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</si>
  <si>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</si>
  <si>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</si>
  <si>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</si>
  <si>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</si>
  <si>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</si>
  <si>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</si>
  <si>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</si>
  <si>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</si>
  <si>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</si>
  <si>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</si>
  <si>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</si>
  <si>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</si>
  <si>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</si>
  <si>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</si>
  <si>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</si>
  <si>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</si>
  <si>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</si>
  <si>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</si>
  <si>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</si>
  <si>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</si>
  <si>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</si>
  <si>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</si>
  <si>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</si>
  <si>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</si>
  <si>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</si>
  <si>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</si>
  <si>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</si>
  <si>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</si>
  <si>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</si>
  <si>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</si>
  <si>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</si>
  <si>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</si>
  <si>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</si>
  <si>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</si>
  <si>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</si>
  <si>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</si>
  <si>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</si>
  <si>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</si>
  <si>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</si>
  <si>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</si>
  <si>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</si>
  <si>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</si>
  <si>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</si>
  <si>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</si>
  <si>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</si>
  <si>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</si>
  <si>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</si>
  <si>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</si>
  <si>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</si>
  <si>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</si>
  <si>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</si>
  <si>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</si>
  <si>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</si>
  <si>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</si>
  <si>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</si>
  <si>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</si>
  <si>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</si>
  <si>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</si>
  <si>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</si>
  <si>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</si>
  <si>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</si>
  <si>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</si>
  <si>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</si>
  <si>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</si>
  <si>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</si>
  <si>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</si>
  <si>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</si>
  <si>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</si>
  <si>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</si>
  <si>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</si>
  <si>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</si>
  <si>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</si>
  <si>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</si>
  <si>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</si>
  <si>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</si>
  <si>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</si>
  <si>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</si>
  <si>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</si>
  <si>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</si>
  <si>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</si>
  <si>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</si>
  <si>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</si>
  <si>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</si>
  <si>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</si>
  <si>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</si>
  <si>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</si>
  <si>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</si>
  <si>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</si>
  <si>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</si>
  <si>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</si>
  <si>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</si>
  <si>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</si>
  <si>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</si>
  <si>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</si>
  <si>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</si>
  <si>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</si>
  <si>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</si>
  <si>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</si>
  <si>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</si>
  <si>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</si>
  <si>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</si>
  <si>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</si>
  <si>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</si>
  <si>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</si>
  <si>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</si>
  <si>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</si>
  <si>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</si>
  <si>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</si>
  <si>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</si>
  <si>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</si>
  <si>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</si>
  <si>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</si>
  <si>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</si>
  <si>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</si>
  <si>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</si>
  <si>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</si>
  <si>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</si>
  <si>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</si>
  <si>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</si>
  <si>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</si>
  <si>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</si>
  <si>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</si>
  <si>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</si>
  <si>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</si>
  <si>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</si>
  <si>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</si>
  <si>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</si>
  <si>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</si>
  <si>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</si>
  <si>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</si>
  <si>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</si>
  <si>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</si>
  <si>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</si>
  <si>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</si>
  <si>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</si>
  <si>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</si>
  <si>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</si>
  <si>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</si>
  <si>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</si>
  <si>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</si>
  <si>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</si>
  <si>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</si>
  <si>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</si>
  <si>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</si>
  <si>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</si>
  <si>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</si>
  <si>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</si>
  <si>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</si>
  <si>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</si>
  <si>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</si>
  <si>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</si>
  <si>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</si>
  <si>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</si>
  <si>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</si>
  <si>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</si>
  <si>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</si>
  <si>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</si>
  <si>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</si>
  <si>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</si>
  <si>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</si>
  <si>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</si>
  <si>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</si>
  <si>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</si>
  <si>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</si>
  <si>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</si>
  <si>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</si>
  <si>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</si>
  <si>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</si>
  <si>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</si>
  <si>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</si>
  <si>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</si>
  <si>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</si>
  <si>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</si>
  <si>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</si>
  <si>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</si>
  <si>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</si>
  <si>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</si>
  <si>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</si>
  <si>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</si>
  <si>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</si>
  <si>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</si>
  <si>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</si>
  <si>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</si>
  <si>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</si>
  <si>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</si>
  <si>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</si>
  <si>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</si>
  <si>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</si>
  <si>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</si>
  <si>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</si>
  <si>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</si>
  <si>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</si>
  <si>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</si>
  <si>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</si>
  <si>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</si>
  <si>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</si>
  <si>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</si>
  <si>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</si>
  <si>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</si>
  <si>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</si>
  <si>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</si>
  <si>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</si>
  <si>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</si>
  <si>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</si>
  <si>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</si>
  <si>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</si>
  <si>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</si>
  <si>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</si>
  <si>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</si>
  <si>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</si>
  <si>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</si>
  <si>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</si>
  <si>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</si>
  <si>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</si>
  <si>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</si>
  <si>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</si>
  <si>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</si>
  <si>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</si>
  <si>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</si>
  <si>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</si>
  <si>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</si>
  <si>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</si>
  <si>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</si>
  <si>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</si>
  <si>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</si>
  <si>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</si>
  <si>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</si>
  <si>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</si>
  <si>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</si>
  <si>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</si>
  <si>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</si>
  <si>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</si>
  <si>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</si>
  <si>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</si>
  <si>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</si>
  <si>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</si>
  <si>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</si>
  <si>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</si>
  <si>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</si>
  <si>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</si>
  <si>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</si>
  <si>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</si>
  <si>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</si>
  <si>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</si>
  <si>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</si>
  <si>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</si>
  <si>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</si>
  <si>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</si>
  <si>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</si>
  <si>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</si>
  <si>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</si>
  <si>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</si>
  <si>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</si>
  <si>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</si>
  <si>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</si>
  <si>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</si>
  <si>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</si>
  <si>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</si>
  <si>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</si>
  <si>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</si>
  <si>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</si>
  <si>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</si>
  <si>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</si>
  <si>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</si>
  <si>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</si>
  <si>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</si>
  <si>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</si>
  <si>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</si>
  <si>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</si>
  <si>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</si>
  <si>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</si>
  <si>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</si>
  <si>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</si>
  <si>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</si>
  <si>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</si>
  <si>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</si>
  <si>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</si>
  <si>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</si>
  <si>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</si>
  <si>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</si>
  <si>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</si>
  <si>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</si>
  <si>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</si>
  <si>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</si>
  <si>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</si>
  <si>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</si>
  <si>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</si>
  <si>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</si>
  <si>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</si>
  <si>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</si>
  <si>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</si>
  <si>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</si>
  <si>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</si>
  <si>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</si>
  <si>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</si>
  <si>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</si>
  <si>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</si>
  <si>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</si>
  <si>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</si>
  <si>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</si>
  <si>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</si>
  <si>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</si>
  <si>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</si>
  <si>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</si>
  <si>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</si>
  <si>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</si>
  <si>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</si>
  <si>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</si>
  <si>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</si>
  <si>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</si>
  <si>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</si>
  <si>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</si>
  <si>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</si>
  <si>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</si>
  <si>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</si>
  <si>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</si>
  <si>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</si>
  <si>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</si>
  <si>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</si>
  <si>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</si>
  <si>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</si>
  <si>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</si>
  <si>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</si>
  <si>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</si>
  <si>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</si>
  <si>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</si>
  <si>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</si>
  <si>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</si>
  <si>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</si>
  <si>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</si>
  <si>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</si>
  <si>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</si>
  <si>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</si>
  <si>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</si>
  <si>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</si>
  <si>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</si>
  <si>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</si>
  <si>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</si>
  <si>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</si>
  <si>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</si>
  <si>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</si>
  <si>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</si>
  <si>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</si>
  <si>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</si>
  <si>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</si>
  <si>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</si>
  <si>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</si>
  <si>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</si>
  <si>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</si>
  <si>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</si>
  <si>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</si>
  <si>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</si>
  <si>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</si>
  <si>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</si>
  <si>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</si>
  <si>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</si>
  <si>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</si>
  <si>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</si>
  <si>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</si>
  <si>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</si>
  <si>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</si>
  <si>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</si>
  <si>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</si>
  <si>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</si>
  <si>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</si>
  <si>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</si>
  <si>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</si>
  <si>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</si>
  <si>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</si>
  <si>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</si>
  <si>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</si>
  <si>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</si>
  <si>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</si>
  <si>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</si>
  <si>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</si>
  <si>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</si>
  <si>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</si>
  <si>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</si>
  <si>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</si>
  <si>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</si>
  <si>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</si>
  <si>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</si>
  <si>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</si>
  <si>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</si>
  <si>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</si>
  <si>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</si>
  <si>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</si>
  <si>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</si>
  <si>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</si>
  <si>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</si>
  <si>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</si>
  <si>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</si>
  <si>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</si>
  <si>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</si>
  <si>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</si>
  <si>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</si>
  <si>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</si>
  <si>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</si>
  <si>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</si>
  <si>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</si>
  <si>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</si>
  <si>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</si>
  <si>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</si>
  <si>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</si>
  <si>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</si>
  <si>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</si>
  <si>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</si>
  <si>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</si>
  <si>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</si>
  <si>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</si>
  <si>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</si>
  <si>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</si>
  <si>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</si>
  <si>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</si>
  <si>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</si>
  <si>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</si>
  <si>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</si>
  <si>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</si>
  <si>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</si>
  <si>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</si>
  <si>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</si>
  <si>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</si>
  <si>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</si>
  <si>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</si>
  <si>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</si>
  <si>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</si>
  <si>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</si>
  <si>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</si>
  <si>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</si>
  <si>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</si>
  <si>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</si>
  <si>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</si>
  <si>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</si>
  <si>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</si>
  <si>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</si>
  <si>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</si>
  <si>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</si>
  <si>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</si>
  <si>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</si>
  <si>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</si>
  <si>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</si>
  <si>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</si>
  <si>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</si>
  <si>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</si>
  <si>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</si>
  <si>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</si>
  <si>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</si>
  <si>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</si>
  <si>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</si>
  <si>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</si>
  <si>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</si>
  <si>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</si>
  <si>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</si>
  <si>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</si>
  <si>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</si>
  <si>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</si>
  <si>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</si>
  <si>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</si>
  <si>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</si>
  <si>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</si>
  <si>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</si>
  <si>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</si>
  <si>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</si>
  <si>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</si>
  <si>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</si>
  <si>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</si>
  <si>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</si>
  <si>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</si>
  <si>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</si>
  <si>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</si>
  <si>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</si>
  <si>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</si>
  <si>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</si>
  <si>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</si>
  <si>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</si>
  <si>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</si>
  <si>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</si>
  <si>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</si>
  <si>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</si>
  <si>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</si>
  <si>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</si>
  <si>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</si>
  <si>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</si>
  <si>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</si>
  <si>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</si>
  <si>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</si>
  <si>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</si>
  <si>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</si>
  <si>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</si>
  <si>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</si>
  <si>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</si>
  <si>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</si>
  <si>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</si>
  <si>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</si>
  <si>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</si>
  <si>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</si>
  <si>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</si>
  <si>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</si>
  <si>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</si>
  <si>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</si>
  <si>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</si>
  <si>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</si>
  <si>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</si>
  <si>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</si>
  <si>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</si>
  <si>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</si>
  <si>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</si>
  <si>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</si>
  <si>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</si>
  <si>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</si>
  <si>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</si>
  <si>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</si>
  <si>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</si>
  <si>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</si>
  <si>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</si>
  <si>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</si>
  <si>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</si>
  <si>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</si>
  <si>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</si>
  <si>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</si>
  <si>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</si>
  <si>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</si>
  <si>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</si>
  <si>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</si>
  <si>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</si>
  <si>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</si>
  <si>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</si>
  <si>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</si>
  <si>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</si>
  <si>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</si>
  <si>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</si>
  <si>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</si>
  <si>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</si>
  <si>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</si>
  <si>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</si>
  <si>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</si>
  <si>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</si>
  <si>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</si>
  <si>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</si>
  <si>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</si>
  <si>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</si>
  <si>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</si>
  <si>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</si>
  <si>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</si>
  <si>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</si>
  <si>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</si>
  <si>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</si>
  <si>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</si>
  <si>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</si>
  <si>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</si>
  <si>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</si>
  <si>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</si>
  <si>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</si>
  <si>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</si>
  <si>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</si>
  <si>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</si>
  <si>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</si>
  <si>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</si>
  <si>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</si>
  <si>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</si>
  <si>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</si>
  <si>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</si>
  <si>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</si>
  <si>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</si>
  <si>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</si>
  <si>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</si>
  <si>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</si>
  <si>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</si>
  <si>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</si>
  <si>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</si>
  <si>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</si>
  <si>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</si>
  <si>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</si>
  <si>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</si>
  <si>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</si>
  <si>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</si>
  <si>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</si>
  <si>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</si>
  <si>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</si>
  <si>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</si>
  <si>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</si>
  <si>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</si>
  <si>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</si>
  <si>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</si>
  <si>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</si>
  <si>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</si>
  <si>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</si>
  <si>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</si>
  <si>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</si>
  <si>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</si>
  <si>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</si>
  <si>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</si>
  <si>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</si>
  <si>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</si>
  <si>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</si>
  <si>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</si>
  <si>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</si>
  <si>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</si>
  <si>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</si>
  <si>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</si>
  <si>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</si>
  <si>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</si>
  <si>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</si>
  <si>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</si>
  <si>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</si>
  <si>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</si>
  <si>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</si>
  <si>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</si>
  <si>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</si>
  <si>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</si>
  <si>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</si>
  <si>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</si>
  <si>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</si>
  <si>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</si>
  <si>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</si>
  <si>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</si>
  <si>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</si>
  <si>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</si>
  <si>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</si>
  <si>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</si>
  <si>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</si>
  <si>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</si>
  <si>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</si>
  <si>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</si>
  <si>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</si>
  <si>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</si>
  <si>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</si>
  <si>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</si>
  <si>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</si>
  <si>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</si>
  <si>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</si>
  <si>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</si>
  <si>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</si>
  <si>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</si>
  <si>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</si>
  <si>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</si>
  <si>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</si>
  <si>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</si>
  <si>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</si>
  <si>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</si>
  <si>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</si>
  <si>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</si>
  <si>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</si>
  <si>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</si>
  <si>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</si>
  <si>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</si>
  <si>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</si>
  <si>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</si>
  <si>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</si>
  <si>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</si>
  <si>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</si>
  <si>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</si>
  <si>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</si>
  <si>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</si>
  <si>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</si>
  <si>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</si>
  <si>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</si>
  <si>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</si>
  <si>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</si>
  <si>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</si>
  <si>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</si>
  <si>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</si>
  <si>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</si>
  <si>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</si>
  <si>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</si>
  <si>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</si>
  <si>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</si>
  <si>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</si>
  <si>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</si>
  <si>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</si>
  <si>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</si>
  <si>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</si>
  <si>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</si>
  <si>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</si>
  <si>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</si>
  <si>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</si>
  <si>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</si>
  <si>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</si>
  <si>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</si>
  <si>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</si>
  <si>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</si>
  <si>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</si>
  <si>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</si>
  <si>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</si>
  <si>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</si>
  <si>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</si>
  <si>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</si>
  <si>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</si>
  <si>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</si>
  <si>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</si>
  <si>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</si>
  <si>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</si>
  <si>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</si>
  <si>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</si>
  <si>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</si>
  <si>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</si>
  <si>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</si>
  <si>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</si>
  <si>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</si>
  <si>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</si>
  <si>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</si>
  <si>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</si>
  <si>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</si>
  <si>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</si>
  <si>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</si>
  <si>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</si>
  <si>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</si>
  <si>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</si>
  <si>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</si>
  <si>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</si>
  <si>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</si>
  <si>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</si>
  <si>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</si>
  <si>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</si>
  <si>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</si>
  <si>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</si>
  <si>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</si>
  <si>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</si>
  <si>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</si>
  <si>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</si>
  <si>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</si>
  <si>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</si>
  <si>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</si>
  <si>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</si>
  <si>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</si>
  <si>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</si>
  <si>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</si>
  <si>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</si>
  <si>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</si>
  <si>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</si>
  <si>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</si>
  <si>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</si>
  <si>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</si>
  <si>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</si>
  <si>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</si>
  <si>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</si>
  <si>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</si>
  <si>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</si>
  <si>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</si>
  <si>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</si>
  <si>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</si>
  <si>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</si>
  <si>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</si>
  <si>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</si>
  <si>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</si>
  <si>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</si>
  <si>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</si>
  <si>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</si>
  <si>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</si>
  <si>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</si>
  <si>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</si>
  <si>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</si>
  <si>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</si>
  <si>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</si>
  <si>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</si>
  <si>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</si>
  <si>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</si>
  <si>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</si>
  <si>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</si>
  <si>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</si>
  <si>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</si>
  <si>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</si>
  <si>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</si>
  <si>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</si>
  <si>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</si>
  <si>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</si>
  <si>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</si>
  <si>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</si>
  <si>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</si>
  <si>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</si>
  <si>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</si>
  <si>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</si>
  <si>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</si>
  <si>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</si>
  <si>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</si>
  <si>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</si>
  <si>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</si>
  <si>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</si>
  <si>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</si>
  <si>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</si>
  <si>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</si>
  <si>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</si>
  <si>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</si>
  <si>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</si>
  <si>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</si>
  <si>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</si>
  <si>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</si>
  <si>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</si>
  <si>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</si>
  <si>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</si>
  <si>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</si>
  <si>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</si>
  <si>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</si>
  <si>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</si>
  <si>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</si>
  <si>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</si>
  <si>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</si>
  <si>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</si>
  <si>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</si>
  <si>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</si>
  <si>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</si>
  <si>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</si>
  <si>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</si>
  <si>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</si>
  <si>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</si>
  <si>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</si>
  <si>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</si>
  <si>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</si>
  <si>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</si>
  <si>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</si>
  <si>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</si>
  <si>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</si>
  <si>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</si>
  <si>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</si>
  <si>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</si>
  <si>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</si>
  <si>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</si>
  <si>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</si>
  <si>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</si>
  <si>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</si>
  <si>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</si>
  <si>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</si>
  <si>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</si>
  <si>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</si>
  <si>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</si>
  <si>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</si>
  <si>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</si>
  <si>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</si>
  <si>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</si>
  <si>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</si>
  <si>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</si>
  <si>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</si>
  <si>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</si>
  <si>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</si>
  <si>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</si>
  <si>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</si>
  <si>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</si>
  <si>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</si>
  <si>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</si>
  <si>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</si>
  <si>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</si>
  <si>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</si>
  <si>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</si>
  <si>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</si>
  <si>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</si>
  <si>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</si>
  <si>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</si>
  <si>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</si>
  <si>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</si>
  <si>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</si>
  <si>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</si>
  <si>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</si>
  <si>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</si>
  <si>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</si>
  <si>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</si>
  <si>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</si>
  <si>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</si>
  <si>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</si>
  <si>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</si>
  <si>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</si>
  <si>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</si>
  <si>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</si>
  <si>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</si>
  <si>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</si>
  <si>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</si>
  <si>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</si>
  <si>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</si>
  <si>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</si>
  <si>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</si>
  <si>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</si>
  <si>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</si>
  <si>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</si>
  <si>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</si>
  <si>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</si>
  <si>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</si>
  <si>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</si>
  <si>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</si>
  <si>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</si>
  <si>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</si>
  <si>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</si>
  <si>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</si>
  <si>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</si>
  <si>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</si>
  <si>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</si>
  <si>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</si>
  <si>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</si>
  <si>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</si>
  <si>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</si>
  <si>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</si>
  <si>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</si>
  <si>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</si>
  <si>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</si>
  <si>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</si>
  <si>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</si>
  <si>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</si>
  <si>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</si>
  <si>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</si>
  <si>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</si>
  <si>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</si>
  <si>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</si>
  <si>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</si>
  <si>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</si>
  <si>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</si>
  <si>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</si>
  <si>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</si>
  <si>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</si>
  <si>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</si>
  <si>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</si>
  <si>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</si>
  <si>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</si>
  <si>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</si>
  <si>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</si>
  <si>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</si>
  <si>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</si>
  <si>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</si>
  <si>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</si>
  <si>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</si>
  <si>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</si>
  <si>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</si>
  <si>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</si>
  <si>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</si>
  <si>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</si>
  <si>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</si>
  <si>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</si>
  <si>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</si>
  <si>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</si>
  <si>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</si>
  <si>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</si>
  <si>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</si>
  <si>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</si>
  <si>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</si>
  <si>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</si>
  <si>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</si>
  <si>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</si>
  <si>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</si>
  <si>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</si>
  <si>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</si>
  <si>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</si>
  <si>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</si>
  <si>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</si>
  <si>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</si>
  <si>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</si>
  <si>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</si>
  <si>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</si>
  <si>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</si>
  <si>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</si>
  <si>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</si>
  <si>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</si>
  <si>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</si>
  <si>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</si>
  <si>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</si>
  <si>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</si>
  <si>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</si>
  <si>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</si>
  <si>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</si>
  <si>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</si>
  <si>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</si>
  <si>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</si>
  <si>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</si>
  <si>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</si>
  <si>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</si>
  <si>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</si>
  <si>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</si>
  <si>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</si>
  <si>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</si>
  <si>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</si>
  <si>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</si>
  <si>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</si>
  <si>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</si>
  <si>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</si>
  <si>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</si>
  <si>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</si>
  <si>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</si>
  <si>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</si>
  <si>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</si>
  <si>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</si>
  <si>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</si>
  <si>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</si>
  <si>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</si>
  <si>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</si>
  <si>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</si>
  <si>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</si>
  <si>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</si>
  <si>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</si>
  <si>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</si>
  <si>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</si>
  <si>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</si>
  <si>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</si>
  <si>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</si>
  <si>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</si>
  <si>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</si>
  <si>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</si>
  <si>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</si>
  <si>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</si>
  <si>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</si>
  <si>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</si>
  <si>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</si>
  <si>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</si>
  <si>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</si>
  <si>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</si>
  <si>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</si>
  <si>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</si>
  <si>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</si>
  <si>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</si>
  <si>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</si>
  <si>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</si>
  <si>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</si>
  <si>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</si>
  <si>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</si>
  <si>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</si>
  <si>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</si>
  <si>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</si>
  <si>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</si>
  <si>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</si>
  <si>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</si>
  <si>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</si>
  <si>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</si>
  <si>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</si>
  <si>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</si>
  <si>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</si>
  <si>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</si>
  <si>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</si>
  <si>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</si>
  <si>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</si>
  <si>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</si>
  <si>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</si>
  <si>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</si>
  <si>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</si>
  <si>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</si>
  <si>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</si>
  <si>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</si>
  <si>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</si>
  <si>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</si>
  <si>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</si>
  <si>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</si>
  <si>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</si>
  <si>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</si>
  <si>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</si>
  <si>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</si>
  <si>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</si>
  <si>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</si>
  <si>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</si>
  <si>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</si>
  <si>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</si>
  <si>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</si>
  <si>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</si>
  <si>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</si>
  <si>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</si>
  <si>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</si>
  <si>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</si>
  <si>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</si>
  <si>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</si>
  <si>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</si>
  <si>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</si>
  <si>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</si>
  <si>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</si>
  <si>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</si>
  <si>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</si>
  <si>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</si>
  <si>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</si>
  <si>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</si>
  <si>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</si>
  <si>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</si>
  <si>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</si>
  <si>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</si>
  <si>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</si>
  <si>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</si>
  <si>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</si>
  <si>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</si>
  <si>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</si>
  <si>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</si>
  <si>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</si>
  <si>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</si>
  <si>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</si>
  <si>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</si>
  <si>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</si>
  <si>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</si>
  <si>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</si>
  <si>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</si>
  <si>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</si>
  <si>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</si>
  <si>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</si>
  <si>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</si>
  <si>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</si>
  <si>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</si>
  <si>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</si>
  <si>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</si>
  <si>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</si>
  <si>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</si>
  <si>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</si>
  <si>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</si>
  <si>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</si>
  <si>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</si>
  <si>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</si>
  <si>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</si>
  <si>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</si>
  <si>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</si>
  <si>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</si>
  <si>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</si>
  <si>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</si>
  <si>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</si>
  <si>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</si>
  <si>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</si>
  <si>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</si>
  <si>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</si>
  <si>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</si>
  <si>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</si>
  <si>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</si>
  <si>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</si>
  <si>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</si>
  <si>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</si>
  <si>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</si>
  <si>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</si>
  <si>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</si>
  <si>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</si>
  <si>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</si>
  <si>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</si>
  <si>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</si>
  <si>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</si>
  <si>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</si>
  <si>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</si>
  <si>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</si>
  <si>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</si>
  <si>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</si>
  <si>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</si>
  <si>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</si>
  <si>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</si>
  <si>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</si>
  <si>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</si>
  <si>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</si>
  <si>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</si>
  <si>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</si>
  <si>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</si>
  <si>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</si>
  <si>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</si>
  <si>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</si>
  <si>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</si>
  <si>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</si>
  <si>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</si>
  <si>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</si>
  <si>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</si>
  <si>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</si>
  <si>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</si>
  <si>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</si>
  <si>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</si>
  <si>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</si>
  <si>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</si>
  <si>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</si>
  <si>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</si>
  <si>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</si>
  <si>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</si>
  <si>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</si>
  <si>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</si>
  <si>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</si>
  <si>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</si>
  <si>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</si>
  <si>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</si>
  <si>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</si>
  <si>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</si>
  <si>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</si>
  <si>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</si>
  <si>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</si>
  <si>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</si>
  <si>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</si>
  <si>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</si>
  <si>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</si>
  <si>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</si>
  <si>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</si>
  <si>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</si>
  <si>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</si>
  <si>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</si>
  <si>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</si>
  <si>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</si>
  <si>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</si>
  <si>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</si>
  <si>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</si>
  <si>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</si>
  <si>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</si>
  <si>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</si>
  <si>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</si>
  <si>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</si>
  <si>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</si>
  <si>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</si>
  <si>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</si>
  <si>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</si>
  <si>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</si>
  <si>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</si>
  <si>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</si>
  <si>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</si>
  <si>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</si>
  <si>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</si>
  <si>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</si>
  <si>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</si>
  <si>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</si>
  <si>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</si>
  <si>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</si>
  <si>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</si>
  <si>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</si>
  <si>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</si>
  <si>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</si>
  <si>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</si>
  <si>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</si>
  <si>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</si>
  <si>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</si>
  <si>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</si>
  <si>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</si>
  <si>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</si>
  <si>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</si>
  <si>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</si>
  <si>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</si>
  <si>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</si>
  <si>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</si>
  <si>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</si>
  <si>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</si>
  <si>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</si>
  <si>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</si>
  <si>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</si>
  <si>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</si>
  <si>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</si>
  <si>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</si>
  <si>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</si>
  <si>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</si>
  <si>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</si>
  <si>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</si>
  <si>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</si>
  <si>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</si>
  <si>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</si>
  <si>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</si>
  <si>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</si>
  <si>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</si>
  <si>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</si>
  <si>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</si>
  <si>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</si>
  <si>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</si>
  <si>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</si>
  <si>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</si>
  <si>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</si>
  <si>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</si>
  <si>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</si>
  <si>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</si>
  <si>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</si>
  <si>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</si>
  <si>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</si>
  <si>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</si>
  <si>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</si>
  <si>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</si>
  <si>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</si>
  <si>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</si>
  <si>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</si>
  <si>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</si>
  <si>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</si>
  <si>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</si>
  <si>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</si>
  <si>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</si>
  <si>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</si>
  <si>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</si>
  <si>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</si>
  <si>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</si>
  <si>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</si>
  <si>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</si>
  <si>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</si>
  <si>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</si>
  <si>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</si>
  <si>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</si>
  <si>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</si>
  <si>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</si>
  <si>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</si>
  <si>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</si>
  <si>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</si>
  <si>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</si>
  <si>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</si>
  <si>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</si>
  <si>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</si>
  <si>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</si>
  <si>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</si>
  <si>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</si>
  <si>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</si>
  <si>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</si>
  <si>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</si>
  <si>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</si>
  <si>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</si>
  <si>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</si>
  <si>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</si>
  <si>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</si>
  <si>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</si>
  <si>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</si>
  <si>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</si>
  <si>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</si>
  <si>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</si>
  <si>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</si>
  <si>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</si>
  <si>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</si>
  <si>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</si>
  <si>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</si>
  <si>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</si>
  <si>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</si>
  <si>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</si>
  <si>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</si>
  <si>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</si>
  <si>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</si>
  <si>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</si>
  <si>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</si>
  <si>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</si>
  <si>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</si>
  <si>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</si>
  <si>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</si>
  <si>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</si>
  <si>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</si>
  <si>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</si>
  <si>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</si>
  <si>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</si>
  <si>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</si>
  <si>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</si>
  <si>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</si>
  <si>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</si>
  <si>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</si>
  <si>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</si>
  <si>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</si>
  <si>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</si>
  <si>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</si>
  <si>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</si>
  <si>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</si>
  <si>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</si>
  <si>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</si>
  <si>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</si>
  <si>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</si>
  <si>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</si>
  <si>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</si>
  <si>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</si>
  <si>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</si>
  <si>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</si>
  <si>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</si>
  <si>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</si>
  <si>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</si>
  <si>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</si>
  <si>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</si>
  <si>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</si>
  <si>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</si>
  <si>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</si>
  <si>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</si>
  <si>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</si>
  <si>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</si>
  <si>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</si>
  <si>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</si>
  <si>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</si>
  <si>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</si>
  <si>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</si>
  <si>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</si>
  <si>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</si>
  <si>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</si>
  <si>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</si>
  <si>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</si>
  <si>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</si>
  <si>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</si>
  <si>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</si>
  <si>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</si>
  <si>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</si>
  <si>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</si>
  <si>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</si>
  <si>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</si>
  <si>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</si>
  <si>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</si>
  <si>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</si>
  <si>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</si>
  <si>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</si>
  <si>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</si>
  <si>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</si>
  <si>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</si>
  <si>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</si>
  <si>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</si>
  <si>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</si>
  <si>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</si>
  <si>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</si>
  <si>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</si>
  <si>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</si>
  <si>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</si>
  <si>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</si>
  <si>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</si>
  <si>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</si>
  <si>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</si>
  <si>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</si>
  <si>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</si>
  <si>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</si>
  <si>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</si>
  <si>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</si>
  <si>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</si>
  <si>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</si>
  <si>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</si>
  <si>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</si>
  <si>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</si>
  <si>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</si>
  <si>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</si>
  <si>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</si>
  <si>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</si>
  <si>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</si>
  <si>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</si>
  <si>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</si>
  <si>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</si>
  <si>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</si>
  <si>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</si>
  <si>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</si>
  <si>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</si>
  <si>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</si>
  <si>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</si>
  <si>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</si>
  <si>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</si>
  <si>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</si>
  <si>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</si>
  <si>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</si>
  <si>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</si>
  <si>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</si>
  <si>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</si>
  <si>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</si>
  <si>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</si>
  <si>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</si>
  <si>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</si>
  <si>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</si>
  <si>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</si>
  <si>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</si>
  <si>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</si>
  <si>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</si>
  <si>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</si>
  <si>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</si>
  <si>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</si>
  <si>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</si>
  <si>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</si>
  <si>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</si>
  <si>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</si>
  <si>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</si>
  <si>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</si>
  <si>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</si>
  <si>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</si>
  <si>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</si>
  <si>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</si>
  <si>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</si>
  <si>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</si>
  <si>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</si>
  <si>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</si>
  <si>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</si>
  <si>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</si>
  <si>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</si>
  <si>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</si>
  <si>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</si>
  <si>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</si>
  <si>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</si>
  <si>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</si>
  <si>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</si>
  <si>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</si>
  <si>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</si>
  <si>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</si>
  <si>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</si>
  <si>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</si>
  <si>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</si>
  <si>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</si>
  <si>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</si>
  <si>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</si>
  <si>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</si>
  <si>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</si>
  <si>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</si>
  <si>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</si>
  <si>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</si>
  <si>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</si>
  <si>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</si>
  <si>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</si>
  <si>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</si>
  <si>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</si>
  <si>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</si>
  <si>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</si>
  <si>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</si>
  <si>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</si>
  <si>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</si>
  <si>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</si>
  <si>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</si>
  <si>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</si>
  <si>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</si>
  <si>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</si>
  <si>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</si>
  <si>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</si>
  <si>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</si>
  <si>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</si>
  <si>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</si>
  <si>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</si>
  <si>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</si>
  <si>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</si>
  <si>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</si>
  <si>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</si>
  <si>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</si>
  <si>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</si>
  <si>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</si>
  <si>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</si>
  <si>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</si>
  <si>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</si>
  <si>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</si>
  <si>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</si>
  <si>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</si>
  <si>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</si>
  <si>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</si>
  <si>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</si>
  <si>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</si>
  <si>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</si>
  <si>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</si>
  <si>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</si>
  <si>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</si>
  <si>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</si>
  <si>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</si>
  <si>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</si>
  <si>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</si>
  <si>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</si>
  <si>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</si>
  <si>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</si>
  <si>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</si>
  <si>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</si>
  <si>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</si>
  <si>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</si>
  <si>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</si>
  <si>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</si>
  <si>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</si>
  <si>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</si>
  <si>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</si>
  <si>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</si>
  <si>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</si>
  <si>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</si>
  <si>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</si>
  <si>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</si>
  <si>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</si>
  <si>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</si>
  <si>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</si>
  <si>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</si>
  <si>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</si>
  <si>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</si>
  <si>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</si>
  <si>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</si>
  <si>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</si>
  <si>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</si>
  <si>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</si>
  <si>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</si>
  <si>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</si>
  <si>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</si>
  <si>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</si>
  <si>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</si>
  <si>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</si>
  <si>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</si>
  <si>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</si>
  <si>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</si>
  <si>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</si>
  <si>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</si>
  <si>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</si>
  <si>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</si>
  <si>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</si>
  <si>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</si>
  <si>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</si>
  <si>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</si>
  <si>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</si>
  <si>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</si>
  <si>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</si>
  <si>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</si>
  <si>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</si>
  <si>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</si>
  <si>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</si>
  <si>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</si>
  <si>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</si>
  <si>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</si>
  <si>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</si>
  <si>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</si>
  <si>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</si>
  <si>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</si>
  <si>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</si>
  <si>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</si>
  <si>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</si>
  <si>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</si>
  <si>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</si>
  <si>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</si>
  <si>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</si>
  <si>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</si>
  <si>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</si>
  <si>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</si>
  <si>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</si>
  <si>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</si>
  <si>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</si>
  <si>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</si>
  <si>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</si>
  <si>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</si>
  <si>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</si>
  <si>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</si>
  <si>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</si>
  <si>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</si>
  <si>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</si>
  <si>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</si>
  <si>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</si>
  <si>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</si>
  <si>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</si>
  <si>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</si>
  <si>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</si>
  <si>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</si>
  <si>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</si>
  <si>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</si>
  <si>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</si>
  <si>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</si>
  <si>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</si>
  <si>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</si>
  <si>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</si>
  <si>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</si>
  <si>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</si>
  <si>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</si>
  <si>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</si>
  <si>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</si>
  <si>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</si>
  <si>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</si>
  <si>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</si>
  <si>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</si>
  <si>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</si>
  <si>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</si>
  <si>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</si>
  <si>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</si>
  <si>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</si>
  <si>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</si>
  <si>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</si>
  <si>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</si>
  <si>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</si>
  <si>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</si>
  <si>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</si>
  <si>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</si>
  <si>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</si>
  <si>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</si>
  <si>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</si>
  <si>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</si>
  <si>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</si>
  <si>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</si>
  <si>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</si>
  <si>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</si>
  <si>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</si>
  <si>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</si>
  <si>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</si>
  <si>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</si>
  <si>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</si>
  <si>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</si>
  <si>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</si>
  <si>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</si>
  <si>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</si>
  <si>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</si>
  <si>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</si>
  <si>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</si>
  <si>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</si>
  <si>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</si>
  <si>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</si>
  <si>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</si>
  <si>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</si>
  <si>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</si>
  <si>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</si>
  <si>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</si>
  <si>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</si>
  <si>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</si>
  <si>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</si>
  <si>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</si>
  <si>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</si>
  <si>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</si>
  <si>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</si>
  <si>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</si>
  <si>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</si>
  <si>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</si>
  <si>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</si>
  <si>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</si>
  <si>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</si>
  <si>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</si>
  <si>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</si>
  <si>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</si>
  <si>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</si>
  <si>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</si>
  <si>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</si>
  <si>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</si>
  <si>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</si>
  <si>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</si>
  <si>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</si>
  <si>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</si>
  <si>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</si>
  <si>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</si>
  <si>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</si>
  <si>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</si>
  <si>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</si>
  <si>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</si>
  <si>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</si>
  <si>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</si>
  <si>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</si>
  <si>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</si>
  <si>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</si>
  <si>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</si>
  <si>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</si>
  <si>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</si>
  <si>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</si>
  <si>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</si>
  <si>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</si>
  <si>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</si>
  <si>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</si>
  <si>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</si>
  <si>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</si>
  <si>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</si>
  <si>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</si>
  <si>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</si>
  <si>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</si>
  <si>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</si>
  <si>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</si>
  <si>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</si>
  <si>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</si>
  <si>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</si>
  <si>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</si>
  <si>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</si>
  <si>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</si>
  <si>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</si>
  <si>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</si>
  <si>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</si>
  <si>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</si>
  <si>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</si>
  <si>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</si>
  <si>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</si>
  <si>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</si>
  <si>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</si>
  <si>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</si>
  <si>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</si>
  <si>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</si>
  <si>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</si>
  <si>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</si>
  <si>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</si>
  <si>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</si>
  <si>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</si>
  <si>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</si>
  <si>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</si>
  <si>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</si>
  <si>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</si>
  <si>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</si>
  <si>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</si>
  <si>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</si>
  <si>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</si>
  <si>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</si>
  <si>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</si>
  <si>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</si>
  <si>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</si>
  <si>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</si>
  <si>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</si>
  <si>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</si>
  <si>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</si>
  <si>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</si>
  <si>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</si>
  <si>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</si>
  <si>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</si>
  <si>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</si>
  <si>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</si>
  <si>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</si>
  <si>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</si>
  <si>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</si>
  <si>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</si>
  <si>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</si>
  <si>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</si>
  <si>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</si>
  <si>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</si>
  <si>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</si>
  <si>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</si>
  <si>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</si>
  <si>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</si>
  <si>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</si>
  <si>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</si>
  <si>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</si>
  <si>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</si>
  <si>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</si>
  <si>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</si>
  <si>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</si>
  <si>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</si>
  <si>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</si>
  <si>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</si>
  <si>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</si>
  <si>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</si>
  <si>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</si>
  <si>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</si>
  <si>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</si>
  <si>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</si>
  <si>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</si>
  <si>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</si>
  <si>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</si>
  <si>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</si>
  <si>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</si>
  <si>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</si>
  <si>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</si>
  <si>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</si>
  <si>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</si>
  <si>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</si>
  <si>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</si>
  <si>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</si>
  <si>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</si>
  <si>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</si>
  <si>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</si>
  <si>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</si>
  <si>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</si>
  <si>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</si>
  <si>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</si>
  <si>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</si>
  <si>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</si>
  <si>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</si>
  <si>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</si>
  <si>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</si>
  <si>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</si>
  <si>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</si>
  <si>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</si>
  <si>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</si>
  <si>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</si>
  <si>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</si>
  <si>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</si>
  <si>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</si>
  <si>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</si>
  <si>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</si>
  <si>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</si>
  <si>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</si>
  <si>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</si>
  <si>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</si>
  <si>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</si>
  <si>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</si>
  <si>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</si>
  <si>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</si>
  <si>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</si>
  <si>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</si>
  <si>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</si>
  <si>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</si>
  <si>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</si>
  <si>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</si>
  <si>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</si>
  <si>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</si>
  <si>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</si>
  <si>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</si>
  <si>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</si>
  <si>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</si>
  <si>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</si>
  <si>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</si>
  <si>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</si>
  <si>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</si>
  <si>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</si>
  <si>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</si>
  <si>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</si>
  <si>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</si>
  <si>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</si>
  <si>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</si>
  <si>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</si>
  <si>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</si>
  <si>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</si>
  <si>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</si>
  <si>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</si>
  <si>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</si>
  <si>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</si>
  <si>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</si>
  <si>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</si>
  <si>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</si>
  <si>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</si>
  <si>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</si>
  <si>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</si>
  <si>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</si>
  <si>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</si>
  <si>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</si>
  <si>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</si>
  <si>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</si>
  <si>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</si>
  <si>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</si>
  <si>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</si>
  <si>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</si>
  <si>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</si>
  <si>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</si>
  <si>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</si>
  <si>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</si>
  <si>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</si>
  <si>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</si>
  <si>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</si>
  <si>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</si>
  <si>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</si>
  <si>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</si>
  <si>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</si>
  <si>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</si>
  <si>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</si>
  <si>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</si>
  <si>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</si>
  <si>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</si>
  <si>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</si>
  <si>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</si>
  <si>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</si>
  <si>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</si>
  <si>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</si>
  <si>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</si>
  <si>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</si>
  <si>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</si>
  <si>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</si>
  <si>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</si>
  <si>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</si>
  <si>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</si>
  <si>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</si>
  <si>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</si>
  <si>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</si>
  <si>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</si>
  <si>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</si>
  <si>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</si>
  <si>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</si>
  <si>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</si>
  <si>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</si>
  <si>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</si>
  <si>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</si>
  <si>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</si>
  <si>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</si>
  <si>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</si>
  <si>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</si>
  <si>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</si>
  <si>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</si>
  <si>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</si>
  <si>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</si>
  <si>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</si>
  <si>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</si>
  <si>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</si>
  <si>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</si>
  <si>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</si>
  <si>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</si>
  <si>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</si>
  <si>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</si>
  <si>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</si>
  <si>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</si>
  <si>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</si>
  <si>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</si>
  <si>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</si>
  <si>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</si>
  <si>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</si>
  <si>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</si>
  <si>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</si>
  <si>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</si>
  <si>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</si>
  <si>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</si>
  <si>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</si>
  <si>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</si>
  <si>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</si>
  <si>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</si>
  <si>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</si>
  <si>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</si>
  <si>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</si>
  <si>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</si>
  <si>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</si>
  <si>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</si>
  <si>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</si>
  <si>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</si>
  <si>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</si>
  <si>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</si>
  <si>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</si>
  <si>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</si>
  <si>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</si>
  <si>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</si>
  <si>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</si>
  <si>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</si>
  <si>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</si>
  <si>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</si>
  <si>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</si>
  <si>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</si>
  <si>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</si>
  <si>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</si>
  <si>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</si>
  <si>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</si>
  <si>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</si>
  <si>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</si>
  <si>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</si>
  <si>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</si>
  <si>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</si>
  <si>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</si>
  <si>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</si>
  <si>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</si>
  <si>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</si>
  <si>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</si>
  <si>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</si>
  <si>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</si>
  <si>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</si>
  <si>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</si>
  <si>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</si>
  <si>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</si>
  <si>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</si>
  <si>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</si>
  <si>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</si>
  <si>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</si>
  <si>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</si>
  <si>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</si>
  <si>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</si>
  <si>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</si>
  <si>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</si>
  <si>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</si>
  <si>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</si>
  <si>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</si>
  <si>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</si>
  <si>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</si>
  <si>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</si>
  <si>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</si>
  <si>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</si>
  <si>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</si>
  <si>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</si>
  <si>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</si>
  <si>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</si>
  <si>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</si>
  <si>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</si>
  <si>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</si>
  <si>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</si>
  <si>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</si>
  <si>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</si>
  <si>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</si>
  <si>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</si>
  <si>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</si>
  <si>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</si>
  <si>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</si>
  <si>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</si>
  <si>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</si>
  <si>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</si>
  <si>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</si>
  <si>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</si>
  <si>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</si>
  <si>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</si>
  <si>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</si>
  <si>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</si>
  <si>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</si>
  <si>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</si>
  <si>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</si>
  <si>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</si>
  <si>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</si>
  <si>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</si>
  <si>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</si>
  <si>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</si>
  <si>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</si>
  <si>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</si>
  <si>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</si>
  <si>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</si>
  <si>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</si>
  <si>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</si>
  <si>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</si>
  <si>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</si>
  <si>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</si>
  <si>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</si>
  <si>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</si>
  <si>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</si>
  <si>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</si>
  <si>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</si>
  <si>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</si>
  <si>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</si>
  <si>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</si>
  <si>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</si>
  <si>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</si>
  <si>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</si>
  <si>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</si>
  <si>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</si>
  <si>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</si>
  <si>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</si>
  <si>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</si>
  <si>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</si>
  <si>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</si>
  <si>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</si>
  <si>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</si>
  <si>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</si>
  <si>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</si>
  <si>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</si>
  <si>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</si>
  <si>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</si>
  <si>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</si>
  <si>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</si>
  <si>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</si>
  <si>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</si>
  <si>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</si>
  <si>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</si>
  <si>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</si>
  <si>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</si>
  <si>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</si>
  <si>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</si>
  <si>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</si>
  <si>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</si>
  <si>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</si>
  <si>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</si>
  <si>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</si>
  <si>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</si>
  <si>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</si>
  <si>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</si>
  <si>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</si>
  <si>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</si>
  <si>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</si>
  <si>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</si>
  <si>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</si>
  <si>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</si>
  <si>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</si>
  <si>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</si>
  <si>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</si>
  <si>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</si>
  <si>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</si>
  <si>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</si>
  <si>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</si>
  <si>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</si>
  <si>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</si>
  <si>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</si>
  <si>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</si>
  <si>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</si>
  <si>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</si>
  <si>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</si>
  <si>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</si>
  <si>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</si>
  <si>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</si>
  <si>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</si>
  <si>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</si>
  <si>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</si>
  <si>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</si>
  <si>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</si>
  <si>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</si>
  <si>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</si>
  <si>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</si>
  <si>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</si>
  <si>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</si>
  <si>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</si>
  <si>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</si>
  <si>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</si>
  <si>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</si>
  <si>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</si>
  <si>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</si>
  <si>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</si>
  <si>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</si>
  <si>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</si>
  <si>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</si>
  <si>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</si>
  <si>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</si>
  <si>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</si>
  <si>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</si>
  <si>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</si>
  <si>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</si>
  <si>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</si>
  <si>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</si>
  <si>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</si>
  <si>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</si>
  <si>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</si>
  <si>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</si>
  <si>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</si>
  <si>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</si>
  <si>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</si>
  <si>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</si>
  <si>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</si>
  <si>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</si>
  <si>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</si>
  <si>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</si>
  <si>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</si>
  <si>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</si>
  <si>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</si>
  <si>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</si>
  <si>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</si>
  <si>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</si>
  <si>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</si>
  <si>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</si>
  <si>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</si>
  <si>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</si>
  <si>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</si>
  <si>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</si>
  <si>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</si>
  <si>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</si>
  <si>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</si>
  <si>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</si>
  <si>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</si>
  <si>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</si>
  <si>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</si>
  <si>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</si>
  <si>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</si>
  <si>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</si>
  <si>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</si>
  <si>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</si>
  <si>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</si>
  <si>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</si>
  <si>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</si>
  <si>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</si>
  <si>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</si>
  <si>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</si>
  <si>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</si>
  <si>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</si>
  <si>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</si>
  <si>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</si>
  <si>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</si>
  <si>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</si>
  <si>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</si>
  <si>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</si>
  <si>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</si>
  <si>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</si>
  <si>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</si>
  <si>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</si>
  <si>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</si>
  <si>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</si>
  <si>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</si>
  <si>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</si>
  <si>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</si>
  <si>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</si>
  <si>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</si>
  <si>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</si>
  <si>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</si>
  <si>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</si>
  <si>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</si>
  <si>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</si>
  <si>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</si>
  <si>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</si>
  <si>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</si>
  <si>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</si>
  <si>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</si>
  <si>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</si>
  <si>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</si>
  <si>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</si>
  <si>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</si>
  <si>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</si>
  <si>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</si>
  <si>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</si>
  <si>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</si>
  <si>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</si>
  <si>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</si>
  <si>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</si>
  <si>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</si>
  <si>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</si>
  <si>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</si>
  <si>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</si>
  <si>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</si>
  <si>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</si>
  <si>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</si>
  <si>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</si>
  <si>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</si>
  <si>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</si>
  <si>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</si>
  <si>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</si>
  <si>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</si>
  <si>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</si>
  <si>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</si>
  <si>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</si>
  <si>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</si>
  <si>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</si>
  <si>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</si>
  <si>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</si>
  <si>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</si>
  <si>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</si>
  <si>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</si>
  <si>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</si>
  <si>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</si>
  <si>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</si>
  <si>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</si>
  <si>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</si>
  <si>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</si>
  <si>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</si>
  <si>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</si>
  <si>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</si>
  <si>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</si>
  <si>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</si>
  <si>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</si>
  <si>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</si>
  <si>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</si>
  <si>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</si>
  <si>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</si>
  <si>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</si>
  <si>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</si>
  <si>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</si>
  <si>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</si>
  <si>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</si>
  <si>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</si>
  <si>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</si>
  <si>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</si>
  <si>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</si>
  <si>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</si>
  <si>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</si>
  <si>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</si>
  <si>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</si>
  <si>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</si>
  <si>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</si>
  <si>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</si>
  <si>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</si>
  <si>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</si>
  <si>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</si>
  <si>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</si>
  <si>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</si>
  <si>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</si>
  <si>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</si>
  <si>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</si>
  <si>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</si>
  <si>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</si>
  <si>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</si>
  <si>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</si>
  <si>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</si>
  <si>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</si>
  <si>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</si>
  <si>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</si>
  <si>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</si>
  <si>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</si>
  <si>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</si>
  <si>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</si>
  <si>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</si>
  <si>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</si>
  <si>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</si>
  <si>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</si>
  <si>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</si>
  <si>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</si>
  <si>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</si>
  <si>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</si>
  <si>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</si>
  <si>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</si>
  <si>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</si>
  <si>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</si>
  <si>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</si>
  <si>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</si>
  <si>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</si>
  <si>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</si>
  <si>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</si>
  <si>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</si>
  <si>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</si>
  <si>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</si>
  <si>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</si>
  <si>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</si>
  <si>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</si>
  <si>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</si>
  <si>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</si>
  <si>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</si>
  <si>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</si>
  <si>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</si>
  <si>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</si>
  <si>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</si>
  <si>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</si>
  <si>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</si>
  <si>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</si>
  <si>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</si>
  <si>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</si>
  <si>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</si>
  <si>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</si>
  <si>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</si>
  <si>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</si>
  <si>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</si>
  <si>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</si>
  <si>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</si>
  <si>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</si>
  <si>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</si>
  <si>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</si>
  <si>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</si>
  <si>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</si>
  <si>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</si>
  <si>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</si>
  <si>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</si>
  <si>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</si>
  <si>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</si>
  <si>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</si>
  <si>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</si>
  <si>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</si>
  <si>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</si>
  <si>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</si>
  <si>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</si>
  <si>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</si>
  <si>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</si>
  <si>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</si>
  <si>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</si>
  <si>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</si>
  <si>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</si>
  <si>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</si>
  <si>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</si>
  <si>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</si>
  <si>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</si>
  <si>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</si>
  <si>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</si>
  <si>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</si>
  <si>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</si>
  <si>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</si>
  <si>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</si>
  <si>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</si>
  <si>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</si>
  <si>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</si>
  <si>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</si>
  <si>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</si>
  <si>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</si>
  <si>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</si>
  <si>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</si>
  <si>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</si>
  <si>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</si>
  <si>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</si>
  <si>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</si>
  <si>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</si>
  <si>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</si>
  <si>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</si>
  <si>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</si>
  <si>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</si>
  <si>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</si>
  <si>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</si>
  <si>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</si>
  <si>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</si>
  <si>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</si>
  <si>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</si>
  <si>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</si>
  <si>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</si>
  <si>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</si>
  <si>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</si>
  <si>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</si>
  <si>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</si>
  <si>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</si>
  <si>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</si>
  <si>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</si>
  <si>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</si>
  <si>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</si>
  <si>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</si>
  <si>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</si>
  <si>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</si>
  <si>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</si>
  <si>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</si>
  <si>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</si>
  <si>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</si>
  <si>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</si>
  <si>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</si>
  <si>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</si>
  <si>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</si>
  <si>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</si>
  <si>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</si>
  <si>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</si>
  <si>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</si>
  <si>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</si>
  <si>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</si>
  <si>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</si>
  <si>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</si>
  <si>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</si>
  <si>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</si>
  <si>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</si>
  <si>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</si>
  <si>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</si>
  <si>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</si>
  <si>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</si>
  <si>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</si>
  <si>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</si>
  <si>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</si>
  <si>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</si>
  <si>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</si>
  <si>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</si>
  <si>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</si>
  <si>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</si>
  <si>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</si>
  <si>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</si>
  <si>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</si>
  <si>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</si>
  <si>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</si>
  <si>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</si>
  <si>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</si>
  <si>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</si>
  <si>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</si>
  <si>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</si>
  <si>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</si>
  <si>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</si>
  <si>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</si>
  <si>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</si>
  <si>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</si>
  <si>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</si>
  <si>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</si>
  <si>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</si>
  <si>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</si>
  <si>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</si>
  <si>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</si>
  <si>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</si>
  <si>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</si>
  <si>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</si>
  <si>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</si>
  <si>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</si>
  <si>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</si>
  <si>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</si>
  <si>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</si>
  <si>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</si>
  <si>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</si>
  <si>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</si>
  <si>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</si>
  <si>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</si>
  <si>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</si>
  <si>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</si>
  <si>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</si>
  <si>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</si>
  <si>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</si>
  <si>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</si>
  <si>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</si>
  <si>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</si>
  <si>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</si>
  <si>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</si>
  <si>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</si>
  <si>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</si>
  <si>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</si>
  <si>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</si>
  <si>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</si>
  <si>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</si>
  <si>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</si>
  <si>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</si>
  <si>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</si>
  <si>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</si>
  <si>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</si>
  <si>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</si>
  <si>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</si>
  <si>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</si>
  <si>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</si>
  <si>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</si>
  <si>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</si>
  <si>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</si>
  <si>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</si>
  <si>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</si>
  <si>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</si>
  <si>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</si>
  <si>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</si>
  <si>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</si>
  <si>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</si>
  <si>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</si>
  <si>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</si>
  <si>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</si>
  <si>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</si>
  <si>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</si>
  <si>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</si>
  <si>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</si>
  <si>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</si>
  <si>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</si>
  <si>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</si>
  <si>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</si>
  <si>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</si>
  <si>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</si>
  <si>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</si>
  <si>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</si>
  <si>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</si>
  <si>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</si>
  <si>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</si>
  <si>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</si>
  <si>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</si>
  <si>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</si>
  <si>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</si>
  <si>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</si>
  <si>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</si>
  <si>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</si>
  <si>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</si>
  <si>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</si>
  <si>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</si>
  <si>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</si>
  <si>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</si>
  <si>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</si>
  <si>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</si>
  <si>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</si>
  <si>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</si>
  <si>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</si>
  <si>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</si>
  <si>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</si>
  <si>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</si>
  <si>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</si>
  <si>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</si>
  <si>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</si>
  <si>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</si>
  <si>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</si>
  <si>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</si>
  <si>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</si>
  <si>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</si>
  <si>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</si>
  <si>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</si>
  <si>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</si>
  <si>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</si>
  <si>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</si>
  <si>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</si>
  <si>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</si>
  <si>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</si>
  <si>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</si>
  <si>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</si>
  <si>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</si>
  <si>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</si>
  <si>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</si>
  <si>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</si>
  <si>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</si>
  <si>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</si>
  <si>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</si>
  <si>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</si>
  <si>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</si>
  <si>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</si>
  <si>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</si>
  <si>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</si>
  <si>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</si>
  <si>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</si>
  <si>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</si>
  <si>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</si>
  <si>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</si>
  <si>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</si>
  <si>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</si>
  <si>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</si>
  <si>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</si>
  <si>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</si>
  <si>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</si>
  <si>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</si>
  <si>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</si>
  <si>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</si>
  <si>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</si>
  <si>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</si>
  <si>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</si>
  <si>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</si>
  <si>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</si>
  <si>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</si>
  <si>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</si>
  <si>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</si>
  <si>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</si>
  <si>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</si>
  <si>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</si>
  <si>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</si>
  <si>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</si>
  <si>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</si>
  <si>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</si>
  <si>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</si>
  <si>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</si>
  <si>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</si>
  <si>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</si>
  <si>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</si>
  <si>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</si>
  <si>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</si>
  <si>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</si>
  <si>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</si>
  <si>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</si>
  <si>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</si>
  <si>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</si>
  <si>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</si>
  <si>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</si>
  <si>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</si>
  <si>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</si>
  <si>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</si>
  <si>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</si>
  <si>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</si>
  <si>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</si>
  <si>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</si>
  <si>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</si>
  <si>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</si>
  <si>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</si>
  <si>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</si>
  <si>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</si>
  <si>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</si>
  <si>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</si>
  <si>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</si>
  <si>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</si>
  <si>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</si>
  <si>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</si>
  <si>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</si>
  <si>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</si>
  <si>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</si>
  <si>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</si>
  <si>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</si>
  <si>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</si>
  <si>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</si>
  <si>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</si>
  <si>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</si>
  <si>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</si>
  <si>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</si>
  <si>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</si>
  <si>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</si>
  <si>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</si>
  <si>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</si>
  <si>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</si>
  <si>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</si>
  <si>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</si>
  <si>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</si>
  <si>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</si>
  <si>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</si>
  <si>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</si>
  <si>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</si>
  <si>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</si>
  <si>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</si>
  <si>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</si>
  <si>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</si>
  <si>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</si>
  <si>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</si>
  <si>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</si>
  <si>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</si>
  <si>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</si>
  <si>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</si>
  <si>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</si>
  <si>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</si>
  <si>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</si>
  <si>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</si>
  <si>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</si>
  <si>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</si>
  <si>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</si>
  <si>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</si>
  <si>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</si>
  <si>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</si>
  <si>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</si>
  <si>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</si>
  <si>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</si>
  <si>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</si>
  <si>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</si>
  <si>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</si>
  <si>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</si>
  <si>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</si>
  <si>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</si>
  <si>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</si>
  <si>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</si>
  <si>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</si>
  <si>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</si>
  <si>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</si>
  <si>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</si>
  <si>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</si>
  <si>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</si>
  <si>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</si>
  <si>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</si>
  <si>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</si>
  <si>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</si>
  <si>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</si>
  <si>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</si>
  <si>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</si>
  <si>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</si>
  <si>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</si>
  <si>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</si>
  <si>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</si>
  <si>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</si>
  <si>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</si>
  <si>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</si>
  <si>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</si>
  <si>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</si>
  <si>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</si>
  <si>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</si>
  <si>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</si>
  <si>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</si>
  <si>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</si>
  <si>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</si>
  <si>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</si>
  <si>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</si>
  <si>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</si>
  <si>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</si>
  <si>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</si>
  <si>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</si>
  <si>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</si>
  <si>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</si>
  <si>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</si>
  <si>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</si>
  <si>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</si>
  <si>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</si>
  <si>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</si>
  <si>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</si>
  <si>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</si>
  <si>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</si>
  <si>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</si>
  <si>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</si>
  <si>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</si>
  <si>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</si>
  <si>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</si>
  <si>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</si>
  <si>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</si>
  <si>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</si>
  <si>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</si>
  <si>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</si>
  <si>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</si>
  <si>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</si>
  <si>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</si>
  <si>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</si>
  <si>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</si>
  <si>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</si>
  <si>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</si>
  <si>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</si>
  <si>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</si>
  <si>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</si>
  <si>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</si>
  <si>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</si>
  <si>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</si>
  <si>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</si>
  <si>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</si>
  <si>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</si>
  <si>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</si>
  <si>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</si>
  <si>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</si>
  <si>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</si>
  <si>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</si>
  <si>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</si>
  <si>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</si>
  <si>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</si>
  <si>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</si>
  <si>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</si>
  <si>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</si>
  <si>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</si>
  <si>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</si>
  <si>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</si>
  <si>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</si>
  <si>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</si>
  <si>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</si>
  <si>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</si>
  <si>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</si>
  <si>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</si>
  <si>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</si>
  <si>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</si>
  <si>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</si>
  <si>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</si>
  <si>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</si>
  <si>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</si>
  <si>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</si>
  <si>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</si>
  <si>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</si>
  <si>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</si>
  <si>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</si>
  <si>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</si>
  <si>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</si>
  <si>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</si>
  <si>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</si>
  <si>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</si>
  <si>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</si>
  <si>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</si>
  <si>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</si>
  <si>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</si>
  <si>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</si>
  <si>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</si>
  <si>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</si>
  <si>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</si>
  <si>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</si>
  <si>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</si>
  <si>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</si>
  <si>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</si>
  <si>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</si>
  <si>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</si>
  <si>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</si>
  <si>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</si>
  <si>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</si>
  <si>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</si>
  <si>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</si>
  <si>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</si>
  <si>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</si>
  <si>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</si>
  <si>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</si>
  <si>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</si>
  <si>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</si>
  <si>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</si>
  <si>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</si>
  <si>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</si>
  <si>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</si>
  <si>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</si>
  <si>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</si>
  <si>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</si>
  <si>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</si>
  <si>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</si>
  <si>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</si>
  <si>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</si>
  <si>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</si>
  <si>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</si>
  <si>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</si>
  <si>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</si>
  <si>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</si>
  <si>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</si>
  <si>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</si>
  <si>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</si>
  <si>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</si>
  <si>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</si>
  <si>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</si>
  <si>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</si>
  <si>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</si>
  <si>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</si>
  <si>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</si>
  <si>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</si>
  <si>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</si>
  <si>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</si>
  <si>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</si>
  <si>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</si>
  <si>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</si>
  <si>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</si>
  <si>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</si>
  <si>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</si>
  <si>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</si>
  <si>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</si>
  <si>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</si>
  <si>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</si>
  <si>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</si>
  <si>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</si>
  <si>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</si>
  <si>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</si>
  <si>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</si>
  <si>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</si>
  <si>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</si>
  <si>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</si>
  <si>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</si>
  <si>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</si>
  <si>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</si>
  <si>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</si>
  <si>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</si>
  <si>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</si>
  <si>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</si>
  <si>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</si>
  <si>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</si>
  <si>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</si>
  <si>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</si>
  <si>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</si>
  <si>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</si>
  <si>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</si>
  <si>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</si>
  <si>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</si>
  <si>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</si>
  <si>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</si>
  <si>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</si>
  <si>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</si>
  <si>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</si>
  <si>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</si>
  <si>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</si>
  <si>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</si>
  <si>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</si>
  <si>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</si>
  <si>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</si>
  <si>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</si>
  <si>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</si>
  <si>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</si>
  <si>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</si>
  <si>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</si>
  <si>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</si>
  <si>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</si>
  <si>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</si>
  <si>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</si>
  <si>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</si>
  <si>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</si>
  <si>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</si>
  <si>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</si>
  <si>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</si>
  <si>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</si>
  <si>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</si>
  <si>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</si>
  <si>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</si>
  <si>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</si>
  <si>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</si>
  <si>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</si>
  <si>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</si>
  <si>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</si>
  <si>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</si>
  <si>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</si>
  <si>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</si>
  <si>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</si>
  <si>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</si>
  <si>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</si>
  <si>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</si>
  <si>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</si>
  <si>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</si>
  <si>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</si>
  <si>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</si>
  <si>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</si>
  <si>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</si>
  <si>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</si>
  <si>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</si>
  <si>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</si>
  <si>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</si>
  <si>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</si>
  <si>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</si>
  <si>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</si>
  <si>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</si>
  <si>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</si>
  <si>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</si>
  <si>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</si>
  <si>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</si>
  <si>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</si>
  <si>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</si>
  <si>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</si>
  <si>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</si>
  <si>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</si>
  <si>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</si>
  <si>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</si>
  <si>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</si>
  <si>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</si>
  <si>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</si>
  <si>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</si>
  <si>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</si>
  <si>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</si>
  <si>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</si>
  <si>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</si>
  <si>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</si>
  <si>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</si>
  <si>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</si>
  <si>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</si>
  <si>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</si>
  <si>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</si>
  <si>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</si>
  <si>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</si>
  <si>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</si>
  <si>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</si>
  <si>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</si>
  <si>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</si>
  <si>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</si>
  <si>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</si>
  <si>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</si>
  <si>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</si>
  <si>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</si>
  <si>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</si>
  <si>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</si>
  <si>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</si>
  <si>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</si>
  <si>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</si>
  <si>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</si>
  <si>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</si>
  <si>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</si>
  <si>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</si>
  <si>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</si>
  <si>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</si>
  <si>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</si>
  <si>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</si>
  <si>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</si>
  <si>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</si>
  <si>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</si>
  <si>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</si>
  <si>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</si>
  <si>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</si>
  <si>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</si>
  <si>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</si>
  <si>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</si>
  <si>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</si>
  <si>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</si>
  <si>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</si>
  <si>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</si>
  <si>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</si>
  <si>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</si>
  <si>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</si>
  <si>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</si>
  <si>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</si>
  <si>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</si>
  <si>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</si>
  <si>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</si>
  <si>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</si>
  <si>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</si>
  <si>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</si>
  <si>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</si>
  <si>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</si>
  <si>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</si>
  <si>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</si>
  <si>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</si>
  <si>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</si>
  <si>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</si>
  <si>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</si>
  <si>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</si>
  <si>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</si>
  <si>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</si>
  <si>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</si>
  <si>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</si>
  <si>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</si>
  <si>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</si>
  <si>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</si>
  <si>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</si>
  <si>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</si>
  <si>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</si>
  <si>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</si>
  <si>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</si>
  <si>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</si>
  <si>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</si>
  <si>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</si>
  <si>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</si>
  <si>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</si>
  <si>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</si>
  <si>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</si>
  <si>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</si>
  <si>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</si>
  <si>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</si>
  <si>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</si>
  <si>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</si>
  <si>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</si>
  <si>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</si>
  <si>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</si>
  <si>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</si>
  <si>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</si>
  <si>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</si>
  <si>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</si>
  <si>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</si>
  <si>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</si>
  <si>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</si>
  <si>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</si>
  <si>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</si>
  <si>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</si>
  <si>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</si>
  <si>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</si>
  <si>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</si>
  <si>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</si>
  <si>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</si>
  <si>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</si>
  <si>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</si>
  <si>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</si>
  <si>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</si>
  <si>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</si>
  <si>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</si>
  <si>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</si>
  <si>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</si>
  <si>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</si>
  <si>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</si>
  <si>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</si>
  <si>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</si>
  <si>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</si>
  <si>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</si>
  <si>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</si>
  <si>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</si>
  <si>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</si>
  <si>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</si>
  <si>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</si>
  <si>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</si>
  <si>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</si>
  <si>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</si>
  <si>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</si>
  <si>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</si>
  <si>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</si>
  <si>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</si>
  <si>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</si>
  <si>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</si>
  <si>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</si>
  <si>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</si>
  <si>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</si>
  <si>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</si>
  <si>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</si>
  <si>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</si>
  <si>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</si>
  <si>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</si>
  <si>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</si>
  <si>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</si>
  <si>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</si>
  <si>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</si>
  <si>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</si>
  <si>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</si>
  <si>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</si>
  <si>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</si>
  <si>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</si>
  <si>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</si>
  <si>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</si>
  <si>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</si>
  <si>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</si>
  <si>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</si>
  <si>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</si>
  <si>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</si>
  <si>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</si>
  <si>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</si>
  <si>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</si>
  <si>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</si>
  <si>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</si>
  <si>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</si>
  <si>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</si>
  <si>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</si>
  <si>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</si>
  <si>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</si>
  <si>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</si>
  <si>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</si>
  <si>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</si>
  <si>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</si>
  <si>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</si>
  <si>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</si>
  <si>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</si>
  <si>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</si>
  <si>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</si>
  <si>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</si>
  <si>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</si>
  <si>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</si>
  <si>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</si>
  <si>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</si>
  <si>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</si>
  <si>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</si>
  <si>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</si>
  <si>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</si>
  <si>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</si>
  <si>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</si>
  <si>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</si>
  <si>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</si>
  <si>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</si>
  <si>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</si>
  <si>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</si>
  <si>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</si>
  <si>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</si>
  <si>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</si>
  <si>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</si>
  <si>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</si>
  <si>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</si>
  <si>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</si>
  <si>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</si>
  <si>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</si>
  <si>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</si>
  <si>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</si>
  <si>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</si>
  <si>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</si>
  <si>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</si>
  <si>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</si>
  <si>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</si>
  <si>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</si>
  <si>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</si>
  <si>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</si>
  <si>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</si>
  <si>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</si>
  <si>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</si>
  <si>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</si>
  <si>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</si>
  <si>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</si>
  <si>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</si>
  <si>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</si>
  <si>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</si>
  <si>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</si>
  <si>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</si>
  <si>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</si>
  <si>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</si>
  <si>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</si>
  <si>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</si>
  <si>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</si>
  <si>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</si>
  <si>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</si>
  <si>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</si>
  <si>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</si>
  <si>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</si>
  <si>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</si>
  <si>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</si>
  <si>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</si>
  <si>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</si>
  <si>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</si>
  <si>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</si>
  <si>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</si>
  <si>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</si>
  <si>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</si>
  <si>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</si>
  <si>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</si>
  <si>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</si>
  <si>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</si>
  <si>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</si>
  <si>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</si>
  <si>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</si>
  <si>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</si>
  <si>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</si>
  <si>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</si>
  <si>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</si>
  <si>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</si>
  <si>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</si>
  <si>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</si>
  <si>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</si>
  <si>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</si>
  <si>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</si>
  <si>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</si>
  <si>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</si>
  <si>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</si>
  <si>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</si>
  <si>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</si>
  <si>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</si>
  <si>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</si>
  <si>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</si>
  <si>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</si>
  <si>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</si>
  <si>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</si>
  <si>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</si>
  <si>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</si>
  <si>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</si>
  <si>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</si>
  <si>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</si>
  <si>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</si>
  <si>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</si>
  <si>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</si>
  <si>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</si>
  <si>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</si>
  <si>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</si>
  <si>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</si>
  <si>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</si>
  <si>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</si>
  <si>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</si>
  <si>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</si>
  <si>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</si>
  <si>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</si>
  <si>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</si>
  <si>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</si>
  <si>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</si>
  <si>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</si>
  <si>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</si>
  <si>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</si>
  <si>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</si>
  <si>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</si>
  <si>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</si>
  <si>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</si>
  <si>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</si>
  <si>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</si>
  <si>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</si>
  <si>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</si>
  <si>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</si>
  <si>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</si>
  <si>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</si>
  <si>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</si>
  <si>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</si>
  <si>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</si>
  <si>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</si>
  <si>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</si>
  <si>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</si>
  <si>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</si>
  <si>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</si>
  <si>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</si>
  <si>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</si>
  <si>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</si>
  <si>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</si>
  <si>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</si>
  <si>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</si>
  <si>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</si>
  <si>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</si>
  <si>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</si>
  <si>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</si>
  <si>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</si>
  <si>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</si>
  <si>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</si>
  <si>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</si>
  <si>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</si>
  <si>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</si>
  <si>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</si>
  <si>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</si>
  <si>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</si>
  <si>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</si>
  <si>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</si>
  <si>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</si>
  <si>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</si>
  <si>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</si>
  <si>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</si>
  <si>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</si>
  <si>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</si>
  <si>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</si>
  <si>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</si>
  <si>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</si>
  <si>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</si>
  <si>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</si>
  <si>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</si>
  <si>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</si>
  <si>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</si>
  <si>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</si>
  <si>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</si>
  <si>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</si>
  <si>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</si>
  <si>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</si>
  <si>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</si>
  <si>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</si>
  <si>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</si>
  <si>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</si>
  <si>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</si>
  <si>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</si>
  <si>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</si>
  <si>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</si>
  <si>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</si>
  <si>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</si>
  <si>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</si>
  <si>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</si>
  <si>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</si>
  <si>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</si>
  <si>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</si>
  <si>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</si>
  <si>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</si>
  <si>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</si>
  <si>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</si>
  <si>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</si>
  <si>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</si>
  <si>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</si>
  <si>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</si>
  <si>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</si>
  <si>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</si>
  <si>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</si>
  <si>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</si>
  <si>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</si>
  <si>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</si>
  <si>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</si>
  <si>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</si>
  <si>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</si>
  <si>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</si>
  <si>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</si>
  <si>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</si>
  <si>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</si>
  <si>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</si>
  <si>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</si>
  <si>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</si>
  <si>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</si>
  <si>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</si>
  <si>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</si>
  <si>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</si>
  <si>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</si>
  <si>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</si>
  <si>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</si>
  <si>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</si>
  <si>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</si>
  <si>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</si>
  <si>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</si>
  <si>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</si>
  <si>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</si>
  <si>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</si>
  <si>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</si>
  <si>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</si>
  <si>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</si>
  <si>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</si>
  <si>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</si>
  <si>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</si>
  <si>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</si>
  <si>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</si>
  <si>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</si>
  <si>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</si>
  <si>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</si>
  <si>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</si>
  <si>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</si>
  <si>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</si>
  <si>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</si>
  <si>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</si>
  <si>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</si>
  <si>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</si>
  <si>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</si>
  <si>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</si>
  <si>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</si>
  <si>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</si>
  <si>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</si>
  <si>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</si>
  <si>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</si>
  <si>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</si>
  <si>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</si>
  <si>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</si>
  <si>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</si>
  <si>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</si>
  <si>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</si>
  <si>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</si>
  <si>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</si>
  <si>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</si>
  <si>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</si>
  <si>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</si>
  <si>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</si>
  <si>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</si>
  <si>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</si>
  <si>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</si>
  <si>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</si>
  <si>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</si>
  <si>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</si>
  <si>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</si>
  <si>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</si>
  <si>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</si>
  <si>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</si>
  <si>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</si>
  <si>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</si>
  <si>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</si>
  <si>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</si>
  <si>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</si>
  <si>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</si>
  <si>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</si>
  <si>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</si>
  <si>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</si>
  <si>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</si>
  <si>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</si>
  <si>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</si>
  <si>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</si>
  <si>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</si>
  <si>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</si>
  <si>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</si>
  <si>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</si>
  <si>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</si>
  <si>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</si>
  <si>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</si>
  <si>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</si>
  <si>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</si>
  <si>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</si>
  <si>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</si>
  <si>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</si>
  <si>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</si>
  <si>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</si>
  <si>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</si>
  <si>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</si>
  <si>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</si>
  <si>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</si>
  <si>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</si>
  <si>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</si>
  <si>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</si>
  <si>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</si>
  <si>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</si>
  <si>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</si>
  <si>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</si>
  <si>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</si>
  <si>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</si>
  <si>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</si>
  <si>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</si>
  <si>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</si>
  <si>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</si>
  <si>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</si>
  <si>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</si>
  <si>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</si>
  <si>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</si>
  <si>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</si>
  <si>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</si>
  <si>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</si>
  <si>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</si>
  <si>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</si>
  <si>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</si>
  <si>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</si>
  <si>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</si>
  <si>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</si>
  <si>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</si>
  <si>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</si>
  <si>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</si>
  <si>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</si>
  <si>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</si>
  <si>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</si>
  <si>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</si>
  <si>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</si>
  <si>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</si>
  <si>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</si>
  <si>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</si>
  <si>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</si>
  <si>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</si>
  <si>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</si>
  <si>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</si>
  <si>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</si>
  <si>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</si>
  <si>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</si>
  <si>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</si>
  <si>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</si>
  <si>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</si>
  <si>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</si>
  <si>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</si>
  <si>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</si>
  <si>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</si>
  <si>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</si>
  <si>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</si>
  <si>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</si>
  <si>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</si>
  <si>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</si>
  <si>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</si>
  <si>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</si>
  <si>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</si>
  <si>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</si>
  <si>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</si>
  <si>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</si>
  <si>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</si>
  <si>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</si>
  <si>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</si>
  <si>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</si>
  <si>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</si>
  <si>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</si>
  <si>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</si>
  <si>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</si>
  <si>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</si>
  <si>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</si>
  <si>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</si>
  <si>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</si>
  <si>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</si>
  <si>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</si>
  <si>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</si>
  <si>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</si>
  <si>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</si>
  <si>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</si>
  <si>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</si>
  <si>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</si>
  <si>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</si>
  <si>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</si>
  <si>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</si>
  <si>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</si>
  <si>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</si>
  <si>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</si>
  <si>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</si>
  <si>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</si>
  <si>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</si>
  <si>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</si>
  <si>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</si>
  <si>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</si>
  <si>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</si>
  <si>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</si>
  <si>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</si>
  <si>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</si>
  <si>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</si>
  <si>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</si>
  <si>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</si>
  <si>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</si>
  <si>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</si>
  <si>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</si>
  <si>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</si>
  <si>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</si>
  <si>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</si>
  <si>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</si>
  <si>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</si>
  <si>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</si>
  <si>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</si>
  <si>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</si>
  <si>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</si>
  <si>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</si>
  <si>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</si>
  <si>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</si>
  <si>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</si>
  <si>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</si>
  <si>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</si>
  <si>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</si>
  <si>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</si>
  <si>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</si>
  <si>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</si>
  <si>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</si>
  <si>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</si>
  <si>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</si>
  <si>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</si>
  <si>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</si>
  <si>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</si>
  <si>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</si>
  <si>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</si>
  <si>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</si>
  <si>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</si>
  <si>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</si>
  <si>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</si>
  <si>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</si>
  <si>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</si>
  <si>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</si>
  <si>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</si>
  <si>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</si>
  <si>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</si>
  <si>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</si>
  <si>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</si>
  <si>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</si>
  <si>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</si>
  <si>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</si>
  <si>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</si>
  <si>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</si>
  <si>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</si>
  <si>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</si>
  <si>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</si>
  <si>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</si>
  <si>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</si>
  <si>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</si>
  <si>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</si>
  <si>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</si>
  <si>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</si>
  <si>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</si>
  <si>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</si>
  <si>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</si>
  <si>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</si>
  <si>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</si>
  <si>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</si>
  <si>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</si>
  <si>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</si>
  <si>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</si>
  <si>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</si>
  <si>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</si>
  <si>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</si>
  <si>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</si>
  <si>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</si>
  <si>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</si>
  <si>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</si>
  <si>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</si>
  <si>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</si>
  <si>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</si>
  <si>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</si>
  <si>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</si>
  <si>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</si>
  <si>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</si>
  <si>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</si>
  <si>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</si>
  <si>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</si>
  <si>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</si>
  <si>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</si>
  <si>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</si>
  <si>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</si>
  <si>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</si>
  <si>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</si>
  <si>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</si>
  <si>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</si>
  <si>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</si>
  <si>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</si>
  <si>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</si>
  <si>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</si>
  <si>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</si>
  <si>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</si>
  <si>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</si>
  <si>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</si>
  <si>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</si>
  <si>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</si>
  <si>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</si>
  <si>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</si>
  <si>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</si>
  <si>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</si>
  <si>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</si>
  <si>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</si>
  <si>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</si>
  <si>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</si>
  <si>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</si>
  <si>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</si>
  <si>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</si>
  <si>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</si>
  <si>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</si>
  <si>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</si>
  <si>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</si>
  <si>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</si>
  <si>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</si>
  <si>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</si>
  <si>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</si>
  <si>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</si>
  <si>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</si>
  <si>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</si>
  <si>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</si>
  <si>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</si>
  <si>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</si>
  <si>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</si>
  <si>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</si>
  <si>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</si>
  <si>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</si>
  <si>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</si>
  <si>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</si>
  <si>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</si>
  <si>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</si>
  <si>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</si>
  <si>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</si>
  <si>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</si>
  <si>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</si>
  <si>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</si>
  <si>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</si>
  <si>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</si>
  <si>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</si>
  <si>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</si>
  <si>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</si>
  <si>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</si>
  <si>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</si>
  <si>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</si>
  <si>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</si>
  <si>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</si>
  <si>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</si>
  <si>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</si>
  <si>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</si>
  <si>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</si>
  <si>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</si>
  <si>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</si>
  <si>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</si>
  <si>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</si>
  <si>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</si>
  <si>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</si>
  <si>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</si>
  <si>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</si>
  <si>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</si>
  <si>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</si>
  <si>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</si>
  <si>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</si>
  <si>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</si>
  <si>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</si>
  <si>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</si>
  <si>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</si>
  <si>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</si>
  <si>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</si>
  <si>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</si>
  <si>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</si>
  <si>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</si>
  <si>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</si>
  <si>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</si>
  <si>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</si>
  <si>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</si>
  <si>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</si>
  <si>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</si>
  <si>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</si>
  <si>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</si>
  <si>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</si>
  <si>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</si>
  <si>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</si>
  <si>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</si>
  <si>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</si>
  <si>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</si>
  <si>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</si>
  <si>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</si>
  <si>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</si>
  <si>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</si>
  <si>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</si>
  <si>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</si>
  <si>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</si>
  <si>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</si>
  <si>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</si>
  <si>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</si>
  <si>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</si>
  <si>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</si>
  <si>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</si>
  <si>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</si>
  <si>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</si>
  <si>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</si>
  <si>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</si>
  <si>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</si>
  <si>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</si>
  <si>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</si>
  <si>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</si>
  <si>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</si>
  <si>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</si>
  <si>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</si>
  <si>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</si>
  <si>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</si>
  <si>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</si>
  <si>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</si>
  <si>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</si>
  <si>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</si>
  <si>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</si>
  <si>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</si>
  <si>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</si>
  <si>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</si>
  <si>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</si>
  <si>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</si>
  <si>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</si>
  <si>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</si>
  <si>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</si>
  <si>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</si>
  <si>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</si>
  <si>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</si>
  <si>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</si>
  <si>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</si>
  <si>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</si>
  <si>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</si>
  <si>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</si>
  <si>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</si>
  <si>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</si>
  <si>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</si>
  <si>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</si>
  <si>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</si>
  <si>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</si>
  <si>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</si>
  <si>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</si>
  <si>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</si>
  <si>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</si>
  <si>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</si>
  <si>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</si>
  <si>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</si>
  <si>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</si>
  <si>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</si>
  <si>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</si>
  <si>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</si>
  <si>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</si>
  <si>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</si>
  <si>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</si>
  <si>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</si>
  <si>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</si>
  <si>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</si>
  <si>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</si>
  <si>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</si>
  <si>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</si>
  <si>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</si>
  <si>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</si>
  <si>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</si>
  <si>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</si>
  <si>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</si>
  <si>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</si>
  <si>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</si>
  <si>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</si>
  <si>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</si>
  <si>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</si>
  <si>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</si>
  <si>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</si>
  <si>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</si>
  <si>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</si>
  <si>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</si>
  <si>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</si>
  <si>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</si>
  <si>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</si>
  <si>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Heterosexual / Straight</t>
  </si>
  <si>
    <t>Q1 2025</t>
  </si>
  <si>
    <t>Q2 2025</t>
  </si>
  <si>
    <t>Q3 2025</t>
  </si>
  <si>
    <t>Q4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</si>
</sst>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6">
    <font>
      <sz val="11"/>
      <color theme="1"/>
      <name val="Aptos Narrow"/>
      <family val="2"/>
      <scheme val="minor"/>
    </font>
    <font>
      <b/>
      <sz val="11"/>
      <color rgb="FFFA7D00"/>
      <name val="Aptos Narrow"/>
      <family val="2"/>
      <scheme val="minor"/>
    </font>
    <font>
      <sz val="10"/>
      <name val="Inherit"/>
    </font>
    <font>
      <b/>
      <sz val="15"/>
      <color theme="3"/>
      <name val="Aptos Narrow"/>
      <family val="2"/>
      <scheme val="minor"/>
    </font>
    <font>
      <b/>
      <sz val="14"/>
      <color theme="3"/>
      <name val="Aptos Narrow"/>
      <family val="2"/>
      <scheme val="minor"/>
    </font>
    <font>
      <sz val="14"/>
      <name val="Aptos Narrow"/>
      <family val="2"/>
      <scheme val="minor"/>
    </font>
    <font>
      <sz val="14"/>
      <name val="Inherit"/>
    </font>
    <font>
      <sz val="14"/>
      <color theme="1"/>
      <name val="Aptos Narrow"/>
      <family val="2"/>
      <scheme val="minor"/>
    </font>
    <font>
      <b/>
      <sz val="11"/>
      <color theme="1"/>
      <name val="Aptos Narrow"/>
      <family val="2"/>
      <scheme val="minor"/>
    </font>
    <font>
      <b/>
      <sz val="14"/>
      <color theme="1"/>
      <name val="Aptos Narrow"/>
      <family val="2"/>
      <scheme val="minor"/>
    </font>
    <font>
      <b/>
      <sz val="13"/>
      <color theme="3"/>
      <name val="Aptos Narrow"/>
      <family val="2"/>
      <scheme val="minor"/>
    </font>
    <font>
      <b/>
      <sz val="11"/>
      <color theme="3"/>
      <name val="Aptos Narrow"/>
      <family val="2"/>
      <scheme val="minor"/>
    </font>
    <font>
      <sz val="11"/>
      <color theme="1"/>
      <name val="Aptos Narrow"/>
      <family val="2"/>
      <scheme val="minor"/>
    </font>
    <font>
      <b/>
      <sz val="14"/>
      <color theme="2"/>
      <name val="Aptos Narrow"/>
      <family val="2"/>
      <scheme val="minor"/>
    </font>
    <font>
      <b/>
      <sz val="16"/>
      <color rgb="FFFA7D00"/>
      <name val="Aptos Narrow"/>
      <family val="2"/>
      <scheme val="minor"/>
    </font>
    <font>
      <sz val="14"/>
      <color rgb="FF545D7E"/>
      <name val="Aptos Narrow"/>
      <family val="2"/>
      <scheme val="minor"/>
    </font>
  </fonts>
  <fills count="5">
    <fill>
      <patternFill patternType="none"/>
    </fill>
    <fill>
      <patternFill patternType="gray125"/>
    </fill>
    <fill>
      <patternFill patternType="solid">
        <fgColor rgb="FFF2F2F2"/>
      </patternFill>
    </fill>
    <fill>
      <patternFill patternType="solid">
        <fgColor theme="4" tint="0.79998168889431442"/>
        <bgColor indexed="64"/>
      </patternFill>
    </fill>
    <fill>
      <patternFill patternType="solid">
        <fgColor theme="0" tint="-4.9989318521683403E-2"/>
        <bgColor indexed="64"/>
      </patternFill>
    </fill>
  </fills>
  <borders count="18">
    <border>
      <left/>
      <right/>
      <top/>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right/>
      <top style="thick">
        <color theme="4"/>
      </top>
      <bottom/>
      <diagonal/>
    </border>
    <border>
      <left/>
      <right style="thin">
        <color indexed="64"/>
      </right>
      <top style="thick">
        <color theme="4"/>
      </top>
      <bottom/>
      <diagonal/>
    </border>
    <border>
      <left style="thin">
        <color indexed="64"/>
      </left>
      <right/>
      <top style="thick">
        <color theme="4"/>
      </top>
      <bottom/>
      <diagonal/>
    </border>
    <border>
      <left style="thin">
        <color indexed="64"/>
      </left>
      <right/>
      <top/>
      <bottom/>
      <diagonal/>
    </border>
    <border>
      <left/>
      <right/>
      <top/>
      <bottom style="thick">
        <color theme="4" tint="0.499984740745262"/>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ck">
        <color theme="4" tint="0.499984740745262"/>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theme="4" tint="0.499984740745262"/>
      </top>
      <bottom style="thin">
        <color indexed="64"/>
      </bottom>
      <diagonal/>
    </border>
    <border>
      <left/>
      <right/>
      <top style="thick">
        <color theme="4" tint="0.499984740745262"/>
      </top>
      <bottom/>
      <diagonal/>
    </border>
    <border>
      <left style="thin">
        <color indexed="64"/>
      </left>
      <right/>
      <top style="thin">
        <color indexed="64"/>
      </top>
      <bottom style="thin">
        <color indexed="64"/>
      </bottom>
      <diagonal/>
    </border>
  </borders>
  <cellStyleXfs count="6">
    <xf numFmtId="0" fontId="0" fillId="0" borderId="0"/>
    <xf numFmtId="0" fontId="1" fillId="2" borderId="1" applyNumberFormat="0" applyAlignment="0" applyProtection="0"/>
    <xf numFmtId="0" fontId="3" fillId="0" borderId="3" applyNumberFormat="0" applyFill="0" applyAlignment="0" applyProtection="0"/>
    <xf numFmtId="0" fontId="10" fillId="0" borderId="8" applyNumberFormat="0" applyFill="0" applyAlignment="0" applyProtection="0"/>
    <xf numFmtId="0" fontId="11" fillId="0" borderId="0" applyNumberFormat="0" applyFill="0" applyBorder="0" applyAlignment="0" applyProtection="0"/>
    <xf numFmtId="44" fontId="12" fillId="0" borderId="0" applyFont="0" applyFill="0" applyBorder="0" applyAlignment="0" applyProtection="0"/>
  </cellStyleXfs>
  <cellXfs count="61">
    <xf numFmtId="0" fontId="0" fillId="0" borderId="0" xfId="0"/>
    <xf numFmtId="0" fontId="0" fillId="0" borderId="0" xfId="0" applyAlignment="1">
      <alignment horizontal="center"/>
    </xf>
    <xf numFmtId="0" fontId="0" fillId="0" borderId="2" xfId="0" applyBorder="1" applyAlignment="1">
      <alignment horizontal="center"/>
    </xf>
    <xf numFmtId="0" fontId="2" fillId="0" borderId="0" xfId="0" applyFont="1" applyAlignment="1">
      <alignment horizontal="center" vertical="center"/>
    </xf>
    <xf numFmtId="14" fontId="0" fillId="0" borderId="0" xfId="0" applyNumberFormat="1" applyAlignment="1">
      <alignment horizontal="center"/>
    </xf>
    <xf numFmtId="0" fontId="4" fillId="0" borderId="3" xfId="2" applyFont="1"/>
    <xf numFmtId="0" fontId="5" fillId="0" borderId="0" xfId="0" applyFont="1"/>
    <xf numFmtId="0" fontId="6" fillId="0" borderId="0" xfId="0" applyFont="1" applyAlignment="1">
      <alignment vertical="center"/>
    </xf>
    <xf numFmtId="0" fontId="7" fillId="0" borderId="0" xfId="0" applyFont="1" applyAlignment="1">
      <alignment horizontal="center"/>
    </xf>
    <xf numFmtId="14" fontId="7" fillId="0" borderId="0" xfId="0" applyNumberFormat="1" applyFont="1" applyAlignment="1">
      <alignment horizontal="center"/>
    </xf>
    <xf numFmtId="0" fontId="8" fillId="0" borderId="0" xfId="0" applyFont="1"/>
    <xf numFmtId="0" fontId="8" fillId="0" borderId="0" xfId="0" applyFont="1" applyAlignment="1">
      <alignment wrapText="1"/>
    </xf>
    <xf numFmtId="0" fontId="8" fillId="0" borderId="0" xfId="0" applyFont="1" applyAlignment="1">
      <alignment horizontal="left" wrapText="1"/>
    </xf>
    <xf numFmtId="0" fontId="9" fillId="3" borderId="0" xfId="0" applyFont="1" applyFill="1" applyAlignment="1">
      <alignment horizontal="center"/>
    </xf>
    <xf numFmtId="0" fontId="8" fillId="0" borderId="7" xfId="0" applyFont="1" applyBorder="1" applyAlignment="1">
      <alignment horizontal="left"/>
    </xf>
    <xf numFmtId="0" fontId="8" fillId="0" borderId="7" xfId="0" applyFont="1" applyBorder="1"/>
    <xf numFmtId="0" fontId="8" fillId="0" borderId="7" xfId="0" applyFont="1" applyBorder="1" applyAlignment="1">
      <alignment wrapText="1"/>
    </xf>
    <xf numFmtId="0" fontId="0" fillId="0" borderId="7" xfId="0" applyBorder="1"/>
    <xf numFmtId="0" fontId="8" fillId="0" borderId="0" xfId="0" applyFont="1" applyAlignment="1">
      <alignment horizontal="left"/>
    </xf>
    <xf numFmtId="0" fontId="9" fillId="3" borderId="2" xfId="0" applyFont="1" applyFill="1" applyBorder="1" applyAlignment="1">
      <alignment horizontal="center"/>
    </xf>
    <xf numFmtId="0" fontId="0" fillId="0" borderId="2" xfId="0" applyBorder="1"/>
    <xf numFmtId="9" fontId="9" fillId="3" borderId="0" xfId="0" applyNumberFormat="1" applyFont="1" applyFill="1" applyAlignment="1">
      <alignment horizontal="center"/>
    </xf>
    <xf numFmtId="9" fontId="0" fillId="0" borderId="0" xfId="0" applyNumberFormat="1" applyAlignment="1">
      <alignment horizontal="center"/>
    </xf>
    <xf numFmtId="0" fontId="0" fillId="4" borderId="0" xfId="0" applyFill="1"/>
    <xf numFmtId="0" fontId="0" fillId="4" borderId="9" xfId="0" applyFill="1" applyBorder="1"/>
    <xf numFmtId="0" fontId="0" fillId="4" borderId="10" xfId="0" applyFill="1" applyBorder="1"/>
    <xf numFmtId="0" fontId="11" fillId="4" borderId="0" xfId="4" applyFill="1" applyAlignment="1">
      <alignment horizontal="left" vertical="center"/>
    </xf>
    <xf numFmtId="0" fontId="11" fillId="4" borderId="11" xfId="4" applyFill="1" applyBorder="1" applyAlignment="1">
      <alignment horizontal="left" vertical="center"/>
    </xf>
    <xf numFmtId="0" fontId="0" fillId="0" borderId="0" xfId="0" applyAlignment="1">
      <alignment horizontal="left" vertical="center"/>
    </xf>
    <xf numFmtId="0" fontId="0" fillId="4" borderId="12" xfId="0" applyFill="1" applyBorder="1"/>
    <xf numFmtId="0" fontId="0" fillId="4" borderId="12" xfId="0" applyFill="1" applyBorder="1" applyAlignment="1">
      <alignment horizontal="left"/>
    </xf>
    <xf numFmtId="0" fontId="0" fillId="4" borderId="12" xfId="0" applyFill="1" applyBorder="1" applyAlignment="1">
      <alignment horizontal="left" wrapText="1"/>
    </xf>
    <xf numFmtId="0" fontId="0" fillId="4" borderId="13" xfId="0" applyFill="1" applyBorder="1"/>
    <xf numFmtId="0" fontId="0" fillId="4" borderId="14" xfId="0" applyFill="1" applyBorder="1"/>
    <xf numFmtId="0" fontId="0" fillId="4" borderId="13" xfId="0" applyFill="1" applyBorder="1" applyAlignment="1">
      <alignment wrapText="1"/>
    </xf>
    <xf numFmtId="0" fontId="11" fillId="4" borderId="16" xfId="4" applyFill="1" applyBorder="1" applyAlignment="1">
      <alignment horizontal="left" vertical="center" wrapText="1"/>
    </xf>
    <xf numFmtId="2" fontId="0" fillId="0" borderId="0" xfId="0" applyNumberFormat="1" applyAlignment="1">
      <alignment horizontal="center"/>
    </xf>
    <xf numFmtId="0" fontId="0" fillId="0" borderId="0" xfId="0" applyAlignment="1">
      <alignment horizontal="left" vertical="top"/>
    </xf>
    <xf numFmtId="0" fontId="0" fillId="4" borderId="0" xfId="0" applyFill="1" applyAlignment="1">
      <alignment horizontal="left" vertical="top" wrapText="1"/>
    </xf>
    <xf numFmtId="0" fontId="11" fillId="4" borderId="15" xfId="4" applyFill="1" applyBorder="1"/>
    <xf numFmtId="0" fontId="0" fillId="4" borderId="17" xfId="0" applyFill="1" applyBorder="1"/>
    <xf numFmtId="44" fontId="0" fillId="0" borderId="0" xfId="5" applyFont="1" applyAlignment="1">
      <alignment horizontal="center"/>
    </xf>
    <xf numFmtId="0" fontId="11" fillId="0" borderId="16" xfId="4" applyFill="1" applyBorder="1" applyAlignment="1">
      <alignment horizontal="left" vertical="center"/>
    </xf>
    <xf numFmtId="0" fontId="13" fillId="0" borderId="3" xfId="2" applyFont="1" applyAlignment="1">
      <alignment horizontal="center"/>
    </xf>
    <xf numFmtId="0" fontId="13" fillId="0" borderId="3" xfId="2" applyFont="1" applyFill="1" applyAlignment="1">
      <alignment horizontal="center" wrapText="1"/>
    </xf>
    <xf numFmtId="0" fontId="13" fillId="0" borderId="3" xfId="2" applyFont="1" applyFill="1" applyAlignment="1">
      <alignment horizontal="center"/>
    </xf>
    <xf numFmtId="14" fontId="13" fillId="0" borderId="3" xfId="2" applyNumberFormat="1" applyFont="1" applyAlignment="1">
      <alignment horizontal="center"/>
    </xf>
    <xf numFmtId="0" fontId="13" fillId="0" borderId="3" xfId="2" applyFont="1" applyAlignment="1">
      <alignment horizontal="center" wrapText="1"/>
    </xf>
    <xf numFmtId="2" fontId="13" fillId="0" borderId="3" xfId="2" applyNumberFormat="1" applyFont="1" applyAlignment="1">
      <alignment horizontal="center" wrapText="1"/>
    </xf>
    <xf numFmtId="0" fontId="3" fillId="0" borderId="3" xfId="2" applyAlignment="1">
      <alignment horizontal="center"/>
    </xf>
    <xf numFmtId="14" fontId="3" fillId="0" borderId="3" xfId="2" applyNumberFormat="1" applyAlignment="1">
      <alignment horizontal="center"/>
    </xf>
    <xf numFmtId="44" fontId="3" fillId="0" borderId="3" xfId="2" applyNumberFormat="1" applyAlignment="1">
      <alignment horizontal="center"/>
    </xf>
    <xf numFmtId="2" fontId="3" fillId="0" borderId="3" xfId="2" applyNumberFormat="1" applyAlignment="1">
      <alignment horizontal="center"/>
    </xf>
    <xf numFmtId="0" fontId="14" fillId="2" borderId="1" xfId="1" applyFont="1"/>
    <xf numFmtId="0" fontId="14" fillId="2" borderId="1" xfId="1" applyFont="1" applyAlignment="1">
      <alignment wrapText="1"/>
    </xf>
    <xf numFmtId="0" fontId="15" fillId="0" borderId="0" xfId="0" applyFont="1"/>
    <xf numFmtId="0" fontId="4" fillId="0" borderId="3" xfId="2" applyFont="1" applyAlignment="1">
      <alignment horizontal="center"/>
    </xf>
    <xf numFmtId="0" fontId="9" fillId="3" borderId="6" xfId="0" applyFont="1" applyFill="1" applyBorder="1" applyAlignment="1">
      <alignment horizontal="center"/>
    </xf>
    <xf numFmtId="0" fontId="9" fillId="3" borderId="5" xfId="0" applyFont="1" applyFill="1" applyBorder="1" applyAlignment="1">
      <alignment horizontal="center"/>
    </xf>
    <xf numFmtId="0" fontId="9" fillId="3" borderId="4" xfId="0" applyFont="1" applyFill="1" applyBorder="1" applyAlignment="1">
      <alignment horizontal="center"/>
    </xf>
    <xf numFmtId="0" fontId="10" fillId="4" borderId="8" xfId="3" applyFill="1" applyAlignment="1">
      <alignment horizontal="center"/>
    </xf>
  </cellXfs>
  <cellStyles count="6">
    <cellStyle name="Calculation" xfId="1" builtinId="22"/>
    <cellStyle name="Currency" xfId="5" builtinId="4"/>
    <cellStyle name="Heading 1" xfId="2" builtinId="16"/>
    <cellStyle name="Heading 2" xfId="3" builtinId="17"/>
    <cellStyle name="Heading 4" xfId="4" builtinId="19"/>
    <cellStyle name="Normal" xfId="0" builtinId="0"/>
  </cellStyles>
  <dxfs count="16300">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bottom style="thick">
          <color theme="4"/>
        </bottom>
      </border>
    </dxf>
    <dxf>
      <font>
        <b/>
        <i val="0"/>
        <strike val="0"/>
        <condense val="0"/>
        <extend val="0"/>
        <outline val="0"/>
        <shadow val="0"/>
        <u val="none"/>
        <vertAlign val="baseline"/>
        <sz val="14"/>
        <color theme="2"/>
        <name val="Aptos Narrow"/>
        <family val="2"/>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Singer, Emily L" id="{26EB1504-4078-4980-9BB0-093742DC0999}" userId="S::Emily.Singer@fssa.IN.gov::4e6c8011-8969-4584-af1b-614af3bb4277"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74E152-DB4F-4AE1-95A3-3FE6AA972A98}" name="Table1" displayName="Table1" ref="A1:XBU5000" totalsRowShown="0" headerRowDxfId="16299" dataDxfId="16297" headerRowBorderDxfId="16298" headerRowCellStyle="Heading 1">
  <autoFilter ref="A1:XBU5000" xr:uid="{5074E152-DB4F-4AE1-95A3-3FE6AA972A98}"/>
  <sortState xmlns:xlrd2="http://schemas.microsoft.com/office/spreadsheetml/2017/richdata2" ref="A2:XBU5000">
    <sortCondition ref="A1:A5000"/>
  </sortState>
  <tableColumns count="16297">
    <tableColumn id="1" xr3:uid="{93C7B51A-1676-4D72-B8BA-42E3B50EE2B5}" name="Client Last Name" dataDxfId="16296"/>
    <tableColumn id="2" xr3:uid="{7DDF3241-469D-4341-9EF5-B0726EE4867B}" name="Client First Name" dataDxfId="16295"/>
    <tableColumn id="3" xr3:uid="{8B0CFE6E-C303-49DF-ACE3-81F25A73745A}" name="Referral Source" dataDxfId="16294"/>
    <tableColumn id="4" xr3:uid="{563D7775-51D8-4B49-99B0-57EDB8532EA6}" name="Currently Active?" dataDxfId="16293"/>
    <tableColumn id="5" xr3:uid="{D8E83EA6-1327-4834-97EF-B42910C10401}" name="Active During Q1?" dataDxfId="16292"/>
    <tableColumn id="6" xr3:uid="{CCD4F7D2-3664-4495-AF87-5D335866F9C8}" name="Active During Q2?" dataDxfId="16291"/>
    <tableColumn id="7" xr3:uid="{33F47E6D-4173-43BB-BC03-4256E0567FE2}" name="Active During Q3?" dataDxfId="16290"/>
    <tableColumn id="8" xr3:uid="{EAE40937-F607-4B4D-889F-F9D95A2AC406}" name="Active During Q4?" dataDxfId="16289"/>
    <tableColumn id="9" xr3:uid="{37097245-2804-437B-A6CB-6106C6D1267A}" name="Gender Identity" dataDxfId="16288"/>
    <tableColumn id="10" xr3:uid="{3F1F1BD6-DB15-4994-807F-5FF2091BF830}" name="Sexual Orientation" dataDxfId="16287"/>
    <tableColumn id="11" xr3:uid="{5B05ED5A-16CA-41B7-A03B-231F8A473DE6}" name="Race" dataDxfId="16286"/>
    <tableColumn id="12" xr3:uid="{5DF24583-0AAD-4404-959E-57B3E50102BD}" name="Employment Specialist" dataDxfId="16285"/>
    <tableColumn id="13" xr3:uid="{124B2768-FB56-4E9F-9D30-A0F26D25491C}" name="First Meeting w/ ES Date" dataDxfId="16284"/>
    <tableColumn id="14" xr3:uid="{316EDF76-496D-44BD-B088-72518138823F}" name="IPS Program Start" dataDxfId="16283"/>
    <tableColumn id="16" xr3:uid="{59643ADD-47E6-4E43-8169-465D6AE7E8DB}" name="Education / Training Q1?" dataDxfId="16282"/>
    <tableColumn id="17" xr3:uid="{31326B05-D8CE-4785-B718-885400C7CCAF}" name="Education / Training Q2?" dataDxfId="16281"/>
    <tableColumn id="18" xr3:uid="{0CAF5E34-9AAF-4DA3-A22D-4C7040903D6E}" name="Education / Training Q3?" dataDxfId="16280"/>
    <tableColumn id="19" xr3:uid="{2895C46E-6BFC-4D86-95D3-38ED2F9A7F24}" name="Education / Training Q4?" dataDxfId="16279"/>
    <tableColumn id="20" xr3:uid="{7DEB2066-89DE-4190-94F9-E17DEC67B93D}" name="First FTF w/ Employer Date" dataDxfId="16278"/>
    <tableColumn id="21" xr3:uid="{CCE9C399-CAD7-4A4B-A308-FA7E3293199C}" name="# Days Between First ES and First FTF" dataDxfId="16277">
      <calculatedColumnFormula>DATEDIF(M2, S2, "D")</calculatedColumnFormula>
    </tableColumn>
    <tableColumn id="22" xr3:uid="{ED0890EF-3560-4FB7-94C2-00D698B6AEA8}" name="Employed Q1?" dataDxfId="16276"/>
    <tableColumn id="23" xr3:uid="{05D5AF65-EB50-4A04-AEA6-C4A774E3D5E9}" name="Employed Q2?" dataDxfId="16275"/>
    <tableColumn id="24" xr3:uid="{583CC1F6-B9BB-4484-B82B-ACA5C1DB0D33}" name="Employed Q3?" dataDxfId="16274"/>
    <tableColumn id="25" xr3:uid="{B59212BD-0F1E-480C-88BD-E015FA1EEFCE}" name="Employed Q4?" dataDxfId="16273"/>
    <tableColumn id="26" xr3:uid="{F529912B-96C8-40F5-A2F8-521382AEA438}" name="Closure Date" dataDxfId="16272"/>
    <tableColumn id="27" xr3:uid="{22677582-96DA-4069-9AAD-FADEFC9FD85A}" name="Closed: Working or Unemployed?" dataDxfId="16271"/>
    <tableColumn id="28" xr3:uid="{99D61EB7-A460-415F-A417-5125F911DA06}" name="Notes" dataDxfId="16270"/>
    <tableColumn id="113" xr3:uid="{B0915897-E39A-410F-95F5-669D060476C0}" name="Column85" dataDxfId="16269"/>
    <tableColumn id="114" xr3:uid="{AF5EA5C5-1706-4123-BB4E-01B802BC755B}" name="Column86" dataDxfId="16268"/>
    <tableColumn id="117" xr3:uid="{8DE9D1B4-52CF-4A2D-B3F9-4B8F3D542A69}" name="Column89" dataDxfId="16267"/>
    <tableColumn id="118" xr3:uid="{8F2C9830-AC7E-46BD-8785-AC85861CF4D9}" name="Column90" dataDxfId="16266"/>
    <tableColumn id="119" xr3:uid="{DA849894-677C-4051-9C84-E0DDC48C51A2}" name="Column91" dataDxfId="16265"/>
    <tableColumn id="120" xr3:uid="{99F9BD82-6C59-45BF-9C99-0ED377130403}" name="Column92" dataDxfId="16264"/>
    <tableColumn id="121" xr3:uid="{60654763-0D8D-4B1A-9E82-07756D30E15F}" name="Column93" dataDxfId="16263"/>
    <tableColumn id="122" xr3:uid="{F11F3121-D464-4CDB-850C-6B0437D9A3A0}" name="Column94" dataDxfId="16262"/>
    <tableColumn id="123" xr3:uid="{B7FEB9A3-2A6E-4EB4-9107-BD08E50B60F1}" name="Column95" dataDxfId="16261"/>
    <tableColumn id="124" xr3:uid="{FFC0E4BF-DF53-466A-B0D7-7319202E4197}" name="Column96" dataDxfId="16260"/>
    <tableColumn id="125" xr3:uid="{81FA088C-BC72-473C-984A-5D0A0B43C9F2}" name="Column97" dataDxfId="16259"/>
    <tableColumn id="126" xr3:uid="{6234CEB3-AF36-4222-91DE-FF40EDF295CE}" name="Column98" dataDxfId="16258"/>
    <tableColumn id="127" xr3:uid="{128551FC-BE82-4AAC-B5DB-B931829FBD9E}" name="Column99" dataDxfId="16257"/>
    <tableColumn id="128" xr3:uid="{F12E5228-0E6C-438C-B3B4-87E1A629735E}" name="Column100" dataDxfId="16256"/>
    <tableColumn id="129" xr3:uid="{534F4E34-4040-4F25-B8E1-2215A55CD455}" name="Column101" dataDxfId="16255"/>
    <tableColumn id="130" xr3:uid="{7F6C16F5-F60F-45AA-B758-894AB08BA58E}" name="Column102" dataDxfId="16254"/>
    <tableColumn id="131" xr3:uid="{EC471893-AC63-455E-AD50-622B657000A3}" name="Column103" dataDxfId="16253"/>
    <tableColumn id="132" xr3:uid="{ED2D4007-A945-40BF-B4A9-C62744359F9E}" name="Column104" dataDxfId="16252"/>
    <tableColumn id="133" xr3:uid="{4BE48FED-7774-4AAD-9498-57A260C8B0A1}" name="Column105" dataDxfId="16251"/>
    <tableColumn id="134" xr3:uid="{B6B5C3C4-B5DB-4986-80EC-3782012F92B5}" name="Column106" dataDxfId="16250"/>
    <tableColumn id="135" xr3:uid="{D514506C-0AAD-49FB-B6AF-B8B068CA0CDD}" name="Column107" dataDxfId="16249"/>
    <tableColumn id="136" xr3:uid="{398B8D81-1FC4-4428-8246-F1DF8DD86C99}" name="Column108" dataDxfId="16248"/>
    <tableColumn id="137" xr3:uid="{935A26A0-84D5-44F4-A701-CB488A2810D5}" name="Column109" dataDxfId="16247"/>
    <tableColumn id="138" xr3:uid="{2ED0046B-24DA-43BA-928E-B4A06AF4ACAF}" name="Column110" dataDxfId="16246"/>
    <tableColumn id="139" xr3:uid="{09DF0528-1F41-4705-BCA9-FE1411B02603}" name="Column111" dataDxfId="16245"/>
    <tableColumn id="140" xr3:uid="{E3E24A85-3CB4-406F-AAFC-5458346A4C7A}" name="Column112" dataDxfId="16244"/>
    <tableColumn id="141" xr3:uid="{3933BA32-CE6C-4B7E-B359-43415F02B14E}" name="Column113" dataDxfId="16243"/>
    <tableColumn id="142" xr3:uid="{B372EB23-1603-4F71-9DF5-ECEE88887642}" name="Column114" dataDxfId="16242"/>
    <tableColumn id="143" xr3:uid="{6C2A411D-E8C7-4640-A0A4-A87D83D3ED0C}" name="Column115" dataDxfId="16241"/>
    <tableColumn id="144" xr3:uid="{3A77A6C0-E1F5-48C5-A404-B929CF103919}" name="Column116" dataDxfId="16240"/>
    <tableColumn id="145" xr3:uid="{8937E3D6-0609-41C9-A2C9-50546423E5BF}" name="Column117" dataDxfId="16239"/>
    <tableColumn id="146" xr3:uid="{58A9687C-56E8-44AA-831C-B194BF3B81AE}" name="Column118" dataDxfId="16238"/>
    <tableColumn id="147" xr3:uid="{36B22BB4-4BBB-4972-94CF-70493CF4A4A6}" name="Column119" dataDxfId="16237"/>
    <tableColumn id="148" xr3:uid="{6FCB52B1-D743-450E-9FC2-6EEDC2D35A50}" name="Column120" dataDxfId="16236"/>
    <tableColumn id="149" xr3:uid="{8AAEA777-066E-4002-B9E2-F5E93CC28B43}" name="Column121" dataDxfId="16235"/>
    <tableColumn id="150" xr3:uid="{31C288B6-08FC-4364-83EF-1183A012ED19}" name="Column122" dataDxfId="16234"/>
    <tableColumn id="151" xr3:uid="{417BD227-6F54-4662-A9D3-D205E40B7367}" name="Column123" dataDxfId="16233"/>
    <tableColumn id="152" xr3:uid="{87C4EB45-389E-4984-8D73-625D90C56C1B}" name="Column124" dataDxfId="16232"/>
    <tableColumn id="153" xr3:uid="{D7FF8748-5FD1-4B38-A1E2-B0193A0D9133}" name="Column125" dataDxfId="16231"/>
    <tableColumn id="154" xr3:uid="{722E3BE6-C434-42C2-BF1D-B46795456DF9}" name="Column126" dataDxfId="16230"/>
    <tableColumn id="155" xr3:uid="{653EE63F-7BF8-431B-A1A2-1F5DD4D9E8C8}" name="Column127" dataDxfId="16229"/>
    <tableColumn id="156" xr3:uid="{87D52D72-EF87-4DD2-861B-832BC2CE5C2B}" name="Column128" dataDxfId="16228"/>
    <tableColumn id="157" xr3:uid="{5A7DC731-B13B-4E87-B9A2-CC3A6306CFB7}" name="Column129" dataDxfId="16227"/>
    <tableColumn id="158" xr3:uid="{C16F8CE8-B966-4D38-86C9-79D862CBB0CB}" name="Column130" dataDxfId="16226"/>
    <tableColumn id="159" xr3:uid="{590F3577-C5FD-406C-B317-7C28212924FA}" name="Column131" dataDxfId="16225"/>
    <tableColumn id="160" xr3:uid="{9B524F0E-C5DA-43C4-AE3F-A8E9BA394FFC}" name="Column132" dataDxfId="16224"/>
    <tableColumn id="161" xr3:uid="{7DB72156-C6EE-4739-906E-EB28BB2BC85E}" name="Column133" dataDxfId="16223"/>
    <tableColumn id="162" xr3:uid="{C3762AA2-4D1B-4D07-BB3E-4959CE76CEA4}" name="Column134" dataDxfId="16222"/>
    <tableColumn id="163" xr3:uid="{E6B9FD6F-997B-45C3-8B47-D82F5C859EF9}" name="Column135" dataDxfId="16221"/>
    <tableColumn id="164" xr3:uid="{A95C252D-2926-41EE-93A7-2566E6F42F1B}" name="Column136" dataDxfId="16220"/>
    <tableColumn id="165" xr3:uid="{9382E186-30CD-4293-81DB-A37FD3010F92}" name="Column137" dataDxfId="16219"/>
    <tableColumn id="166" xr3:uid="{C128C882-BF47-44AA-8CB3-7C048630C8C0}" name="Column138" dataDxfId="16218"/>
    <tableColumn id="167" xr3:uid="{EDE5959D-CC2D-496F-B9D7-424218A0384D}" name="Column139" dataDxfId="16217"/>
    <tableColumn id="168" xr3:uid="{02523341-83CE-41C8-AC3C-A14065F37D29}" name="Column140" dataDxfId="16216"/>
    <tableColumn id="169" xr3:uid="{DC63E257-C1F0-47B0-9B4C-C65FA99498A0}" name="Column141" dataDxfId="16215"/>
    <tableColumn id="170" xr3:uid="{E6F20C2E-0208-41FE-A130-6F4DF937BFBA}" name="Column142" dataDxfId="16214"/>
    <tableColumn id="171" xr3:uid="{03275C35-7CA5-42D7-BC64-811CCC469871}" name="Column143" dataDxfId="16213"/>
    <tableColumn id="172" xr3:uid="{3D0297B8-F967-49FA-A5FF-74EE937801A2}" name="Column144" dataDxfId="16212"/>
    <tableColumn id="173" xr3:uid="{C510C47E-2421-428F-BBAF-5799AAF687C2}" name="Column145" dataDxfId="16211"/>
    <tableColumn id="174" xr3:uid="{E235D633-FE84-45C0-8D71-52DE7F20835D}" name="Column146" dataDxfId="16210"/>
    <tableColumn id="175" xr3:uid="{7D1E25E3-0EBA-4EBA-87AD-0CDE765558D4}" name="Column147" dataDxfId="16209"/>
    <tableColumn id="176" xr3:uid="{E204AC8F-6F48-4D9D-B88B-3566EAD09EC1}" name="Column148" dataDxfId="16208"/>
    <tableColumn id="177" xr3:uid="{E6966968-41B2-4813-8C61-E0FB16C48074}" name="Column149" dataDxfId="16207"/>
    <tableColumn id="178" xr3:uid="{6D71945D-30EC-4D07-B0FC-504E9A0EE8C5}" name="Column150" dataDxfId="16206"/>
    <tableColumn id="179" xr3:uid="{24A171CA-C1DC-43DA-8F2B-AC7EAC6C4189}" name="Column151" dataDxfId="16205"/>
    <tableColumn id="180" xr3:uid="{B7A0E4FC-AA91-465A-863D-DECD4CDF43EE}" name="Column152" dataDxfId="16204"/>
    <tableColumn id="181" xr3:uid="{54EBD57E-A62B-40FC-A107-F46700384FDF}" name="Column153" dataDxfId="16203"/>
    <tableColumn id="182" xr3:uid="{A6C9912D-B0CD-4DA8-B9C0-DB34C702FF29}" name="Column154" dataDxfId="16202"/>
    <tableColumn id="183" xr3:uid="{D1B92C40-E116-43FA-AA11-30BC6E7F976C}" name="Column155" dataDxfId="16201"/>
    <tableColumn id="184" xr3:uid="{4D64B052-71AD-4EBB-B20D-12B9B867BC32}" name="Column156" dataDxfId="16200"/>
    <tableColumn id="185" xr3:uid="{9EA2251A-70EB-4E5B-93FA-577627860ACB}" name="Column157" dataDxfId="16199"/>
    <tableColumn id="186" xr3:uid="{44B49E8F-5F18-436E-BCE8-37BBDECF8341}" name="Column158" dataDxfId="16198"/>
    <tableColumn id="187" xr3:uid="{0AB42CE5-7C16-4683-90AB-6D940F0F56AB}" name="Column159" dataDxfId="16197"/>
    <tableColumn id="188" xr3:uid="{799909B1-F881-4658-8AD7-6C38B44367D7}" name="Column160" dataDxfId="16196"/>
    <tableColumn id="189" xr3:uid="{DAC38051-6761-4CC2-A4F3-B00B44EA6D1A}" name="Column161" dataDxfId="16195"/>
    <tableColumn id="190" xr3:uid="{34A35405-DB96-4DF9-94B0-7EFEE57920A5}" name="Column162" dataDxfId="16194"/>
    <tableColumn id="191" xr3:uid="{01120955-8118-4D13-8006-54DC5A727813}" name="Column163" dataDxfId="16193"/>
    <tableColumn id="192" xr3:uid="{4CD9293D-0D11-41CA-AB25-00BBA041CF7B}" name="Column164" dataDxfId="16192"/>
    <tableColumn id="193" xr3:uid="{4BF5D6F1-5DE4-4554-93A1-DBC0AB655FAA}" name="Column165" dataDxfId="16191"/>
    <tableColumn id="194" xr3:uid="{A3908836-EAF2-4922-BAA7-3D93D9DF6772}" name="Column166" dataDxfId="16190"/>
    <tableColumn id="195" xr3:uid="{8FA5B5BD-EE25-4DDC-961A-C5ACC62D038F}" name="Column167" dataDxfId="16189"/>
    <tableColumn id="196" xr3:uid="{3689020E-2471-4525-B3F9-BD904821DE14}" name="Column168" dataDxfId="16188"/>
    <tableColumn id="197" xr3:uid="{4B09DBDF-EDA6-41FE-81CE-4E06686DABF7}" name="Column169" dataDxfId="16187"/>
    <tableColumn id="198" xr3:uid="{231FFB04-930F-40BD-A5E8-6A7722E6D5A5}" name="Column170" dataDxfId="16186"/>
    <tableColumn id="199" xr3:uid="{9C714721-239A-4289-982B-ACDD21C8550E}" name="Column171" dataDxfId="16185"/>
    <tableColumn id="200" xr3:uid="{689DB966-29F3-4126-9F42-974A01168B62}" name="Column172" dataDxfId="16184"/>
    <tableColumn id="201" xr3:uid="{7AC0C3F5-C1DE-4DF2-87B4-0741F6890773}" name="Column173" dataDxfId="16183"/>
    <tableColumn id="202" xr3:uid="{17781DED-8916-4E21-90B2-2E43B8843063}" name="Column174" dataDxfId="16182"/>
    <tableColumn id="203" xr3:uid="{E27E3879-B9E9-4031-B56D-6B63142FF5C4}" name="Column175" dataDxfId="16181"/>
    <tableColumn id="204" xr3:uid="{BBA24E06-1E14-446B-8F92-754AE0F8FF4B}" name="Column176" dataDxfId="16180"/>
    <tableColumn id="205" xr3:uid="{1ED504B4-3FCD-49E6-BCBC-AF2AD14DB4F9}" name="Column177" dataDxfId="16179"/>
    <tableColumn id="206" xr3:uid="{E027597C-3BA7-41D2-9C37-70DEA21A927B}" name="Column178" dataDxfId="16178"/>
    <tableColumn id="207" xr3:uid="{0DD54A6B-E008-4601-BC64-907422219300}" name="Column179" dataDxfId="16177"/>
    <tableColumn id="208" xr3:uid="{205CB1E4-2D44-469C-8404-348D1701DB78}" name="Column180" dataDxfId="16176"/>
    <tableColumn id="209" xr3:uid="{670CF38D-729A-429D-8F1C-CF728CA9185A}" name="Column181" dataDxfId="16175"/>
    <tableColumn id="210" xr3:uid="{570E9030-D7B1-45FF-994A-4F8A9A3E1CFD}" name="Column182" dataDxfId="16174"/>
    <tableColumn id="211" xr3:uid="{B5A74A57-4A57-4B49-9D06-C57F248C3A2A}" name="Column183" dataDxfId="16173"/>
    <tableColumn id="212" xr3:uid="{781FC5A5-C215-47B1-BDA1-0E29FEA688A2}" name="Column184" dataDxfId="16172"/>
    <tableColumn id="213" xr3:uid="{C99B763D-298B-473B-8A47-829F4450B8C7}" name="Column185" dataDxfId="16171"/>
    <tableColumn id="214" xr3:uid="{53D48AE0-4865-4780-9319-E4804B006BA0}" name="Column186" dataDxfId="16170"/>
    <tableColumn id="215" xr3:uid="{6C8AF537-843F-4416-9771-0F4E8BEFF5AB}" name="Column187" dataDxfId="16169"/>
    <tableColumn id="216" xr3:uid="{11AC3BFA-75BB-4F76-9E51-67B83B20BA7F}" name="Column188" dataDxfId="16168"/>
    <tableColumn id="217" xr3:uid="{6762C1E4-3B02-4952-BC99-284720444591}" name="Column189" dataDxfId="16167"/>
    <tableColumn id="218" xr3:uid="{C583BD39-222B-4A08-989B-6D4E0829BE61}" name="Column190" dataDxfId="16166"/>
    <tableColumn id="219" xr3:uid="{BD65467C-A91F-4B31-8587-603E4B97ED8C}" name="Column191" dataDxfId="16165"/>
    <tableColumn id="220" xr3:uid="{1699E46E-C2E4-4F5A-8BBB-6A6C344C9E2E}" name="Column192" dataDxfId="16164"/>
    <tableColumn id="221" xr3:uid="{72FABC0A-68DD-4D86-A8DE-CFD79B7A76A6}" name="Column193" dataDxfId="16163"/>
    <tableColumn id="222" xr3:uid="{0C78507B-C4E6-4FC1-8F4E-B185A0B05B1E}" name="Column194" dataDxfId="16162"/>
    <tableColumn id="223" xr3:uid="{81276AF8-8143-442E-813B-63292732AF76}" name="Column195" dataDxfId="16161"/>
    <tableColumn id="224" xr3:uid="{54902B09-650F-4C55-8536-4D3714DE6F45}" name="Column196" dataDxfId="16160"/>
    <tableColumn id="225" xr3:uid="{24CD529A-B7ED-460E-967B-C1C13B6DA7BC}" name="Column197" dataDxfId="16159"/>
    <tableColumn id="226" xr3:uid="{DA0D2D29-BB53-4AB2-8D29-EEF0DC0A0D5B}" name="Column198" dataDxfId="16158"/>
    <tableColumn id="227" xr3:uid="{025E85DE-E9F6-4C12-B012-83202B6C83D8}" name="Column199" dataDxfId="16157"/>
    <tableColumn id="228" xr3:uid="{25013E0A-C8C9-4DBA-947D-BA923D89CAB4}" name="Column200" dataDxfId="16156"/>
    <tableColumn id="229" xr3:uid="{DCE72E00-D37C-4F70-B74F-BD7C6685DBEE}" name="Column201" dataDxfId="16155"/>
    <tableColumn id="230" xr3:uid="{48E52474-D4B9-41C2-AAA4-44F7E1221B98}" name="Column202" dataDxfId="16154"/>
    <tableColumn id="231" xr3:uid="{0013AEC0-73FE-4AFE-BA4D-7945C988AB8D}" name="Column203" dataDxfId="16153"/>
    <tableColumn id="232" xr3:uid="{066EC2EA-4D0A-4422-9CC2-39EF8B0FDD9A}" name="Column204" dataDxfId="16152"/>
    <tableColumn id="233" xr3:uid="{B414141E-85E1-4CCA-8E48-B9AF4DB2B037}" name="Column205" dataDxfId="16151"/>
    <tableColumn id="234" xr3:uid="{983BBAC4-B0CF-4C96-9CFA-6937BECEC973}" name="Column206" dataDxfId="16150"/>
    <tableColumn id="235" xr3:uid="{CBC25B7F-194E-400D-863E-21FE6EC53E02}" name="Column207" dataDxfId="16149"/>
    <tableColumn id="236" xr3:uid="{B845AC64-1509-4F20-A026-3E4194DEE7FA}" name="Column208" dataDxfId="16148"/>
    <tableColumn id="237" xr3:uid="{DEB144B3-F8EC-4E0E-AFC4-E15FAE74643F}" name="Column209" dataDxfId="16147"/>
    <tableColumn id="238" xr3:uid="{95F65226-C228-43BB-970D-EA8D957C327B}" name="Column210" dataDxfId="16146"/>
    <tableColumn id="239" xr3:uid="{C640E8F7-FD79-40CB-91AB-BD6205C84333}" name="Column211" dataDxfId="16145"/>
    <tableColumn id="240" xr3:uid="{CDCAFB9D-62E8-467B-B371-A8EF0390930C}" name="Column212" dataDxfId="16144"/>
    <tableColumn id="241" xr3:uid="{FCBB74CE-5894-494A-AFB3-4530536EF0A3}" name="Column213" dataDxfId="16143"/>
    <tableColumn id="242" xr3:uid="{E7AE840A-6769-4D27-B0C2-B884B24B1ADF}" name="Column214" dataDxfId="16142"/>
    <tableColumn id="243" xr3:uid="{9048F03C-9439-47F2-B4B4-DA04364FC94B}" name="Column215" dataDxfId="16141"/>
    <tableColumn id="244" xr3:uid="{25D5092C-5FAE-4B14-9C70-9BBAD96F27BA}" name="Column216" dataDxfId="16140"/>
    <tableColumn id="245" xr3:uid="{63BC42BF-19B4-4D89-8BE6-F90023613AFE}" name="Column217" dataDxfId="16139"/>
    <tableColumn id="246" xr3:uid="{3C3E0A74-564B-4CD9-9A06-C713D03BF50C}" name="Column218" dataDxfId="16138"/>
    <tableColumn id="247" xr3:uid="{74D161E1-7CC9-46BC-9287-177CBC67FC00}" name="Column219" dataDxfId="16137"/>
    <tableColumn id="248" xr3:uid="{F1BC3EC3-8B1A-41E6-AF15-1932EADAE339}" name="Column220" dataDxfId="16136"/>
    <tableColumn id="249" xr3:uid="{4474D00A-4F13-4ACA-BEA7-729BE5D57655}" name="Column221" dataDxfId="16135"/>
    <tableColumn id="250" xr3:uid="{FC3F4B5F-D114-49AB-A4AA-1C9061B7D5A4}" name="Column222" dataDxfId="16134"/>
    <tableColumn id="251" xr3:uid="{A8BDE081-669C-47B1-8984-D198F7CB28B2}" name="Column223" dataDxfId="16133"/>
    <tableColumn id="252" xr3:uid="{03D68E1C-8D9A-4F39-B6D1-16C1491D6763}" name="Column224" dataDxfId="16132"/>
    <tableColumn id="253" xr3:uid="{8C69C0D8-7796-4A8D-B9AA-8ED6E3D7EED1}" name="Column225" dataDxfId="16131"/>
    <tableColumn id="254" xr3:uid="{311F9BC6-33D5-4710-954B-5EE5AB4C2889}" name="Column226" dataDxfId="16130"/>
    <tableColumn id="255" xr3:uid="{B629EEDD-9863-4ABE-9091-ED031951322D}" name="Column227" dataDxfId="16129"/>
    <tableColumn id="256" xr3:uid="{23F89656-86CC-4E1C-8D46-A988629A7835}" name="Column228" dataDxfId="16128"/>
    <tableColumn id="257" xr3:uid="{2AC6435D-0A0B-44E5-9699-B713BB4017F8}" name="Column229" dataDxfId="16127"/>
    <tableColumn id="258" xr3:uid="{8F0393D9-FC89-4DAC-AA89-5B57A7AA56C3}" name="Column230" dataDxfId="16126"/>
    <tableColumn id="259" xr3:uid="{9C0C942E-EF3C-4085-AD92-90F9EAB04F31}" name="Column231" dataDxfId="16125"/>
    <tableColumn id="260" xr3:uid="{D1C6450D-8770-435B-B480-AB94A55B5942}" name="Column232" dataDxfId="16124"/>
    <tableColumn id="261" xr3:uid="{C25B22D3-005F-45FB-98D1-EBB161B42048}" name="Column233" dataDxfId="16123"/>
    <tableColumn id="262" xr3:uid="{F56B7A59-3F12-4C60-9548-8B53DEF30B17}" name="Column234" dataDxfId="16122"/>
    <tableColumn id="263" xr3:uid="{98EA6281-B52C-460C-AA11-CAD0FCA840EE}" name="Column235" dataDxfId="16121"/>
    <tableColumn id="264" xr3:uid="{B3DFC9BF-391C-4108-A73A-474008AA1845}" name="Column236" dataDxfId="16120"/>
    <tableColumn id="265" xr3:uid="{15D4AB65-5D70-4A25-A6F8-740FCB727FC0}" name="Column237" dataDxfId="16119"/>
    <tableColumn id="266" xr3:uid="{DF516EF4-0B5C-4EA3-95A9-CF7CBDF69D8C}" name="Column238" dataDxfId="16118"/>
    <tableColumn id="267" xr3:uid="{78A4CBEE-087C-44E6-A99A-56DA5A1C75A1}" name="Column239" dataDxfId="16117"/>
    <tableColumn id="268" xr3:uid="{2D3FB33F-210E-4E05-B7C8-0154F4CFF442}" name="Column240" dataDxfId="16116"/>
    <tableColumn id="269" xr3:uid="{AD36A94C-7C15-496D-B81F-BD8BCB2E90A1}" name="Column241" dataDxfId="16115"/>
    <tableColumn id="270" xr3:uid="{7A235566-0075-4FC4-A7D4-E0FBC52EF6D2}" name="Column242" dataDxfId="16114"/>
    <tableColumn id="271" xr3:uid="{0455CF10-6C71-46CF-90C4-17F43C211BE4}" name="Column243" dataDxfId="16113"/>
    <tableColumn id="272" xr3:uid="{71003933-610D-46E6-9C1B-BCC09C4D9D9D}" name="Column244" dataDxfId="16112"/>
    <tableColumn id="273" xr3:uid="{ED765672-4BFF-4E81-A754-B2D2C794E54F}" name="Column245" dataDxfId="16111"/>
    <tableColumn id="274" xr3:uid="{8EDB1AD8-81BD-41A2-B55F-8B78B4ACABAE}" name="Column246" dataDxfId="16110"/>
    <tableColumn id="275" xr3:uid="{C3A4E338-F650-4F30-8381-0A430E92C84A}" name="Column247" dataDxfId="16109"/>
    <tableColumn id="276" xr3:uid="{F75E73DD-3BFB-4C27-863A-E17ACA977947}" name="Column248" dataDxfId="16108"/>
    <tableColumn id="277" xr3:uid="{4B9197AB-87C0-482E-978F-900C6DFF77B9}" name="Column249" dataDxfId="16107"/>
    <tableColumn id="278" xr3:uid="{8740F2F8-B9E5-46F1-A9AD-1BF9CFDE7689}" name="Column250" dataDxfId="16106"/>
    <tableColumn id="279" xr3:uid="{9E31F6CE-289E-474E-869D-6AF56EB3D3E0}" name="Column251" dataDxfId="16105"/>
    <tableColumn id="280" xr3:uid="{204BDB3A-D82E-410F-BB71-739302566D5A}" name="Column252" dataDxfId="16104"/>
    <tableColumn id="281" xr3:uid="{EF1547CC-BB6A-4F31-974F-2935C0A5EE79}" name="Column253" dataDxfId="16103"/>
    <tableColumn id="282" xr3:uid="{0F9601CE-DC6C-4018-9874-07EFEA160CEB}" name="Column254" dataDxfId="16102"/>
    <tableColumn id="283" xr3:uid="{9C1B2B36-DE4E-47E6-9ADD-1CDC145EA0DF}" name="Column255" dataDxfId="16101"/>
    <tableColumn id="284" xr3:uid="{B3C78FFB-C208-4D07-8D2A-902B432A095E}" name="Column256" dataDxfId="16100"/>
    <tableColumn id="285" xr3:uid="{2DA2EE43-E6BD-48AA-BB38-49FFFCD3B248}" name="Column257" dataDxfId="16099"/>
    <tableColumn id="286" xr3:uid="{EFF2AE23-A40C-4F92-B8FE-610C0E5ACFC3}" name="Column258" dataDxfId="16098"/>
    <tableColumn id="287" xr3:uid="{6E780A6F-CB4D-4E55-9388-528857C457A2}" name="Column259" dataDxfId="16097"/>
    <tableColumn id="288" xr3:uid="{8DB38396-738F-4ECA-8E67-9CABEEAC7AFD}" name="Column260" dataDxfId="16096"/>
    <tableColumn id="289" xr3:uid="{655ED218-9A42-42FD-A118-03215983D172}" name="Column261" dataDxfId="16095"/>
    <tableColumn id="290" xr3:uid="{324EA1A3-7E6D-42DE-9AD4-F5CBE9AA47D5}" name="Column262" dataDxfId="16094"/>
    <tableColumn id="291" xr3:uid="{0941D2C3-9DF8-4321-916C-00ABC54D2ECF}" name="Column263" dataDxfId="16093"/>
    <tableColumn id="292" xr3:uid="{4D2A4677-A2F5-4EB0-AA3D-4EC464DB957F}" name="Column264" dataDxfId="16092"/>
    <tableColumn id="293" xr3:uid="{4A3917B3-FB24-4B01-9C8A-8AF84B608365}" name="Column265" dataDxfId="16091"/>
    <tableColumn id="294" xr3:uid="{97A585F2-8846-41AF-8D8E-C4EDC6FE1D46}" name="Column266" dataDxfId="16090"/>
    <tableColumn id="295" xr3:uid="{76AF5C44-174E-4630-93C3-FAB657371EE4}" name="Column267" dataDxfId="16089"/>
    <tableColumn id="296" xr3:uid="{90E795B9-9864-48BB-8642-F563E3ACA684}" name="Column268" dataDxfId="16088"/>
    <tableColumn id="297" xr3:uid="{B35E75D9-D1E2-43BF-ADEA-E112DB03BD7F}" name="Column269" dataDxfId="16087"/>
    <tableColumn id="298" xr3:uid="{3BD42BE6-0683-4914-BFB2-0D2FA9C59E2B}" name="Column270" dataDxfId="16086"/>
    <tableColumn id="299" xr3:uid="{DBAE1669-F8B2-4F36-B584-4B3696AE316D}" name="Column271" dataDxfId="16085"/>
    <tableColumn id="300" xr3:uid="{C2890A56-C630-450D-ADC7-06DFEAEAA191}" name="Column272" dataDxfId="16084"/>
    <tableColumn id="301" xr3:uid="{1885A14F-7ABF-47BA-8942-E990F211677D}" name="Column273" dataDxfId="16083"/>
    <tableColumn id="302" xr3:uid="{6443E52F-941E-475C-95CF-74E175C0BA0D}" name="Column274" dataDxfId="16082"/>
    <tableColumn id="303" xr3:uid="{F9F61781-C3E2-4CF2-ACCD-B2AA5629F253}" name="Column275" dataDxfId="16081"/>
    <tableColumn id="304" xr3:uid="{32D993FB-4957-4EF0-9455-948080DDEFA6}" name="Column276" dataDxfId="16080"/>
    <tableColumn id="305" xr3:uid="{01ACDABF-0F1B-45EF-AF88-09F18577C346}" name="Column277" dataDxfId="16079"/>
    <tableColumn id="306" xr3:uid="{757F4419-4B9C-4553-A20E-E6C722D99935}" name="Column278" dataDxfId="16078"/>
    <tableColumn id="307" xr3:uid="{10A159A0-1007-4974-A0C0-CE59E4EF35F2}" name="Column279" dataDxfId="16077"/>
    <tableColumn id="308" xr3:uid="{FE54DD8D-2162-467A-8409-9984B2701982}" name="Column280" dataDxfId="16076"/>
    <tableColumn id="309" xr3:uid="{9DBFCB12-87E3-4AD3-94BB-55DBDE067ED9}" name="Column281" dataDxfId="16075"/>
    <tableColumn id="310" xr3:uid="{E7FD8FAD-DDD8-471F-AEBA-7ACE1AD461E1}" name="Column282" dataDxfId="16074"/>
    <tableColumn id="311" xr3:uid="{614BA92A-9C1A-4F69-9FA4-568900C2F5B4}" name="Column283" dataDxfId="16073"/>
    <tableColumn id="312" xr3:uid="{1720D20E-5B77-4054-8B5D-BF8411317D57}" name="Column284" dataDxfId="16072"/>
    <tableColumn id="313" xr3:uid="{D0E6D70E-68C4-4F85-8615-CEEA75E5A2A1}" name="Column285" dataDxfId="16071"/>
    <tableColumn id="314" xr3:uid="{7D9F669F-CDC3-4832-BC74-0751C65542B7}" name="Column286" dataDxfId="16070"/>
    <tableColumn id="315" xr3:uid="{D89FEF21-E642-4545-89AF-F878797CB751}" name="Column287" dataDxfId="16069"/>
    <tableColumn id="316" xr3:uid="{153ED374-7764-40C7-95DA-52D78FB25984}" name="Column288" dataDxfId="16068"/>
    <tableColumn id="317" xr3:uid="{7C160F45-D1BE-4630-9566-24B49713699D}" name="Column289" dataDxfId="16067"/>
    <tableColumn id="318" xr3:uid="{B33E50C4-AB8D-4FDA-B525-A6E0B94D0E1B}" name="Column290" dataDxfId="16066"/>
    <tableColumn id="319" xr3:uid="{CCAB7AC0-71EC-4A32-BA28-1A4226746065}" name="Column291" dataDxfId="16065"/>
    <tableColumn id="320" xr3:uid="{6966F632-007E-46DA-AAD3-40756394274B}" name="Column292" dataDxfId="16064"/>
    <tableColumn id="321" xr3:uid="{9EBB6264-55D5-4567-A69B-12ED6731F7CE}" name="Column293" dataDxfId="16063"/>
    <tableColumn id="322" xr3:uid="{158CD221-1D3B-4F33-96BB-AA14DDB16420}" name="Column294" dataDxfId="16062"/>
    <tableColumn id="323" xr3:uid="{622AA45C-8321-45F3-BB5B-06007B1AB3C0}" name="Column295" dataDxfId="16061"/>
    <tableColumn id="324" xr3:uid="{3FB0F6C2-38D5-4B33-8747-D7BA62C9A613}" name="Column296" dataDxfId="16060"/>
    <tableColumn id="325" xr3:uid="{6961DF49-40DC-4979-9291-1338DF20E875}" name="Column297" dataDxfId="16059"/>
    <tableColumn id="326" xr3:uid="{E3F53F47-9706-4C77-824C-885153D6E1ED}" name="Column298" dataDxfId="16058"/>
    <tableColumn id="327" xr3:uid="{BE0B70A8-0E10-4C63-959C-195E7D2AC24D}" name="Column299" dataDxfId="16057"/>
    <tableColumn id="328" xr3:uid="{F52FD3A4-6058-4E6D-8DC3-AB3F98CA700C}" name="Column300" dataDxfId="16056"/>
    <tableColumn id="329" xr3:uid="{617A4CD1-B60C-42AD-B5D3-C442DC920260}" name="Column301" dataDxfId="16055"/>
    <tableColumn id="330" xr3:uid="{D032D371-6055-43FC-8C6A-27B1AB37C38F}" name="Column302" dataDxfId="16054"/>
    <tableColumn id="331" xr3:uid="{48EBCC2C-3420-4216-8D16-3BB4C860C060}" name="Column303" dataDxfId="16053"/>
    <tableColumn id="332" xr3:uid="{EA4EBB72-AC36-43D4-A53B-216C1D9F78E7}" name="Column304" dataDxfId="16052"/>
    <tableColumn id="333" xr3:uid="{C441B7FC-310F-4B4D-8DB3-58C15C1B5EB4}" name="Column305" dataDxfId="16051"/>
    <tableColumn id="334" xr3:uid="{9EBD8298-F605-4943-8F19-6E8ABC704E26}" name="Column306" dataDxfId="16050"/>
    <tableColumn id="335" xr3:uid="{CEEBBB7C-0908-420C-86B3-1F4094F0079B}" name="Column307" dataDxfId="16049"/>
    <tableColumn id="336" xr3:uid="{4C169C12-1777-4BB7-AE37-D2EDE3931F02}" name="Column308" dataDxfId="16048"/>
    <tableColumn id="337" xr3:uid="{B15F1456-9046-4A1E-AD79-D91183CBF98D}" name="Column309" dataDxfId="16047"/>
    <tableColumn id="338" xr3:uid="{278FCD05-23BB-4E22-89A0-B61F8F58F294}" name="Column310" dataDxfId="16046"/>
    <tableColumn id="339" xr3:uid="{01DCFFBB-4865-4229-8762-DF89F08CD8DB}" name="Column311" dataDxfId="16045"/>
    <tableColumn id="340" xr3:uid="{130CF923-E3F6-4017-B875-42174CA21064}" name="Column312" dataDxfId="16044"/>
    <tableColumn id="341" xr3:uid="{6DBBC255-7AED-40B7-84E1-FA3BA367978A}" name="Column313" dataDxfId="16043"/>
    <tableColumn id="342" xr3:uid="{5B81E839-972F-430D-A4BB-34EB73291913}" name="Column314" dataDxfId="16042"/>
    <tableColumn id="343" xr3:uid="{143C13F8-2006-4385-824B-1A4D2D54E915}" name="Column315" dataDxfId="16041"/>
    <tableColumn id="344" xr3:uid="{601256F2-81EF-46FA-AA4E-24CFABA2E1B0}" name="Column316" dataDxfId="16040"/>
    <tableColumn id="345" xr3:uid="{E6424F23-1393-4B0A-A5D4-20F3712E68AE}" name="Column317" dataDxfId="16039"/>
    <tableColumn id="346" xr3:uid="{4946183E-C4F5-4720-8C91-B924D405EFE0}" name="Column318" dataDxfId="16038"/>
    <tableColumn id="347" xr3:uid="{D8C791B0-37DF-4CC8-9B8E-E18295E5B0BC}" name="Column319" dataDxfId="16037"/>
    <tableColumn id="348" xr3:uid="{99B89204-BE39-434E-8035-8E6D2A1FBCA9}" name="Column320" dataDxfId="16036"/>
    <tableColumn id="349" xr3:uid="{61B10E82-C6B5-4287-A191-295700CA9AB0}" name="Column321" dataDxfId="16035"/>
    <tableColumn id="350" xr3:uid="{09DC862E-992A-4BA5-B6AE-79F713489562}" name="Column322" dataDxfId="16034"/>
    <tableColumn id="351" xr3:uid="{9DA74D60-4304-4017-9582-D51FE7AD6D73}" name="Column323" dataDxfId="16033"/>
    <tableColumn id="352" xr3:uid="{36DB5D65-7547-429A-AB67-211376827F8A}" name="Column324" dataDxfId="16032"/>
    <tableColumn id="353" xr3:uid="{4A53FA92-BB2E-4935-BC1B-2AB946E97721}" name="Column325" dataDxfId="16031"/>
    <tableColumn id="354" xr3:uid="{E61C5B59-5E99-4753-8383-0FA3B3284BD4}" name="Column326" dataDxfId="16030"/>
    <tableColumn id="355" xr3:uid="{1DB1314D-0DB0-4039-9BD5-90F219125837}" name="Column327" dataDxfId="16029"/>
    <tableColumn id="356" xr3:uid="{8BD0BA89-A235-4498-A4CB-A62DE6A82C54}" name="Column328" dataDxfId="16028"/>
    <tableColumn id="357" xr3:uid="{7AE8FCDD-6EF8-4EF9-8E83-B5934AABEEF0}" name="Column329" dataDxfId="16027"/>
    <tableColumn id="358" xr3:uid="{C585EF25-8798-45C4-8A3E-A6E59CB3A351}" name="Column330" dataDxfId="16026"/>
    <tableColumn id="359" xr3:uid="{F3718662-606C-4757-B4A3-E7A6FCFD950E}" name="Column331" dataDxfId="16025"/>
    <tableColumn id="360" xr3:uid="{A7D210AE-6D92-4C04-A685-CE55B916AAD5}" name="Column332" dataDxfId="16024"/>
    <tableColumn id="361" xr3:uid="{16D9CB67-7309-40A6-82D3-D3A98DA5FC7D}" name="Column333" dataDxfId="16023"/>
    <tableColumn id="362" xr3:uid="{351F4363-402D-4CBC-9B5B-FDE82609E2EA}" name="Column334" dataDxfId="16022"/>
    <tableColumn id="363" xr3:uid="{4D4E30AD-D9B0-40DD-BF18-A0FBDA1E0B99}" name="Column335" dataDxfId="16021"/>
    <tableColumn id="364" xr3:uid="{69C38428-508F-4E42-8EB7-4FBAEBB8B4BA}" name="Column336" dataDxfId="16020"/>
    <tableColumn id="365" xr3:uid="{25CD34C1-FFBC-4F27-B598-669C1EEE2144}" name="Column337" dataDxfId="16019"/>
    <tableColumn id="366" xr3:uid="{A1DB191D-7CD7-4FE9-9999-9DBF5D808BD1}" name="Column338" dataDxfId="16018"/>
    <tableColumn id="367" xr3:uid="{C4509A77-2C1B-4858-A549-9ACB843D4030}" name="Column339" dataDxfId="16017"/>
    <tableColumn id="368" xr3:uid="{C99AA1D6-7D07-4961-9719-5BD97B622ADA}" name="Column340" dataDxfId="16016"/>
    <tableColumn id="369" xr3:uid="{9008D48C-E586-4128-9A21-26CE8AEF0EBC}" name="Column341" dataDxfId="16015"/>
    <tableColumn id="370" xr3:uid="{25E3EB1D-58DB-4797-BF4F-23EAE9D1ED6E}" name="Column342" dataDxfId="16014"/>
    <tableColumn id="371" xr3:uid="{4CC43B48-BB07-40FE-85CE-45AD02A331F0}" name="Column343" dataDxfId="16013"/>
    <tableColumn id="372" xr3:uid="{486651BE-3B3A-45F3-BBEF-0AC54B68B905}" name="Column344" dataDxfId="16012"/>
    <tableColumn id="373" xr3:uid="{49BC9FDF-18ED-4DF8-A5CE-73F809B522BE}" name="Column345" dataDxfId="16011"/>
    <tableColumn id="374" xr3:uid="{F46737B2-3864-4279-B9A2-1F5A030E379D}" name="Column346" dataDxfId="16010"/>
    <tableColumn id="375" xr3:uid="{6C556839-51E5-4B87-A5A3-2B9DF9023520}" name="Column347" dataDxfId="16009"/>
    <tableColumn id="376" xr3:uid="{F5EFACA0-578D-4C57-8071-E4A22A81E304}" name="Column348" dataDxfId="16008"/>
    <tableColumn id="377" xr3:uid="{424058DA-2924-4EF9-8103-9083B50C9348}" name="Column349" dataDxfId="16007"/>
    <tableColumn id="378" xr3:uid="{FA49E972-2EBD-4E70-B45C-EB924FCC5EE9}" name="Column350" dataDxfId="16006"/>
    <tableColumn id="379" xr3:uid="{3790B17F-CEF7-4B3C-97E9-B6AA4FDD0641}" name="Column351" dataDxfId="16005"/>
    <tableColumn id="380" xr3:uid="{4C90AF66-2E9D-45B5-A7CC-1B91A380F709}" name="Column352" dataDxfId="16004"/>
    <tableColumn id="381" xr3:uid="{79DD0E43-2105-4DF5-8AB0-5924A3E43F3D}" name="Column353" dataDxfId="16003"/>
    <tableColumn id="382" xr3:uid="{9CEDC2BA-A5F5-487B-BC2C-0AEBFBB0D81B}" name="Column354" dataDxfId="16002"/>
    <tableColumn id="383" xr3:uid="{4E214253-64CB-4331-9D01-4FC294A25128}" name="Column355" dataDxfId="16001"/>
    <tableColumn id="384" xr3:uid="{AB7C45B5-2949-4421-AC01-0849506826EB}" name="Column356" dataDxfId="16000"/>
    <tableColumn id="385" xr3:uid="{5DE017E6-C4B3-4888-B62B-D41289C2259C}" name="Column357" dataDxfId="15999"/>
    <tableColumn id="386" xr3:uid="{1568BBEE-6378-45A2-BD1F-1650F72BC3B5}" name="Column358" dataDxfId="15998"/>
    <tableColumn id="387" xr3:uid="{63627348-FCB7-4649-990F-0D57B5A12C88}" name="Column359" dataDxfId="15997"/>
    <tableColumn id="388" xr3:uid="{33D58EA9-0706-48CB-9F67-9BBDEB510B43}" name="Column360" dataDxfId="15996"/>
    <tableColumn id="389" xr3:uid="{28323E4F-BE83-4406-BC43-3E88F7482B21}" name="Column361" dataDxfId="15995"/>
    <tableColumn id="390" xr3:uid="{26BDF754-65B2-4B89-A81E-CCB372CDB0F3}" name="Column362" dataDxfId="15994"/>
    <tableColumn id="391" xr3:uid="{089CA241-AB1D-4706-A7AA-09C44279738F}" name="Column363" dataDxfId="15993"/>
    <tableColumn id="392" xr3:uid="{8D7A2091-4CE9-4458-9B33-E2C525F3BD5E}" name="Column364" dataDxfId="15992"/>
    <tableColumn id="393" xr3:uid="{4E991BD9-4869-4A29-ADBC-FE684733E7A9}" name="Column365" dataDxfId="15991"/>
    <tableColumn id="394" xr3:uid="{2C8FE8DE-305D-4288-9328-17F04AA906F7}" name="Column366" dataDxfId="15990"/>
    <tableColumn id="395" xr3:uid="{F5BF2639-F193-4568-B327-7AA46EC2D73A}" name="Column367" dataDxfId="15989"/>
    <tableColumn id="396" xr3:uid="{F1F3A5F2-26BB-4E14-ACE7-6632D4A8614F}" name="Column368" dataDxfId="15988"/>
    <tableColumn id="397" xr3:uid="{44140070-A0E9-4B27-8633-5B6B769073C3}" name="Column369" dataDxfId="15987"/>
    <tableColumn id="398" xr3:uid="{FCF0835E-896C-4956-9814-4F63EBE9EE1B}" name="Column370" dataDxfId="15986"/>
    <tableColumn id="399" xr3:uid="{FE601C38-437F-4BCD-83D5-A5717E594E9B}" name="Column371" dataDxfId="15985"/>
    <tableColumn id="400" xr3:uid="{3DD116DC-840C-48E9-A978-15F150607439}" name="Column372" dataDxfId="15984"/>
    <tableColumn id="401" xr3:uid="{D414D26D-8A64-47D5-86C8-A9AC3A8B63EA}" name="Column373" dataDxfId="15983"/>
    <tableColumn id="402" xr3:uid="{54CC5C2C-4474-447F-9E44-478A7791A027}" name="Column374" dataDxfId="15982"/>
    <tableColumn id="403" xr3:uid="{AF03ED54-9CCD-4F6F-8CB0-866132845680}" name="Column375" dataDxfId="15981"/>
    <tableColumn id="404" xr3:uid="{88718D7D-F27B-4499-A16C-AD169E16CA66}" name="Column376" dataDxfId="15980"/>
    <tableColumn id="405" xr3:uid="{9532050C-3FCD-4A54-A7BD-3F5C5A946D92}" name="Column377" dataDxfId="15979"/>
    <tableColumn id="406" xr3:uid="{26E354E8-2D4C-4469-8FC2-3EA2E6719E7B}" name="Column378" dataDxfId="15978"/>
    <tableColumn id="407" xr3:uid="{03FDD94C-313C-4EFC-A5D4-DED9901B2C08}" name="Column379" dataDxfId="15977"/>
    <tableColumn id="408" xr3:uid="{7425309E-FB1A-4CF0-BEAD-FAC17A4FDA9E}" name="Column380" dataDxfId="15976"/>
    <tableColumn id="409" xr3:uid="{B8BCC6DB-221D-4653-93A2-A374B00E8D5B}" name="Column381" dataDxfId="15975"/>
    <tableColumn id="410" xr3:uid="{A2D300F1-4568-4779-B26D-157E21399FA0}" name="Column382" dataDxfId="15974"/>
    <tableColumn id="411" xr3:uid="{9AEC39CF-558B-4B66-9CF7-3228DE469B52}" name="Column383" dataDxfId="15973"/>
    <tableColumn id="412" xr3:uid="{2EABE517-8409-4B79-A153-A946F1424056}" name="Column384" dataDxfId="15972"/>
    <tableColumn id="413" xr3:uid="{FB64D99E-0A16-45F0-9171-FD6DA008BB18}" name="Column385" dataDxfId="15971"/>
    <tableColumn id="414" xr3:uid="{F703130C-1793-4D31-9D9F-10F1728AD993}" name="Column386" dataDxfId="15970"/>
    <tableColumn id="415" xr3:uid="{FA8590E1-C40C-4FB3-AAA6-4C79D9FDD635}" name="Column387" dataDxfId="15969"/>
    <tableColumn id="416" xr3:uid="{780FBA9C-9E44-4434-96E8-76DB8EB813F9}" name="Column388" dataDxfId="15968"/>
    <tableColumn id="417" xr3:uid="{A4F01F9F-ECBA-4E50-83C0-EB5B9061AF2D}" name="Column389" dataDxfId="15967"/>
    <tableColumn id="418" xr3:uid="{D71B19CE-F24C-4B6E-ADA3-72A51C17E853}" name="Column390" dataDxfId="15966"/>
    <tableColumn id="419" xr3:uid="{EC3FDCEC-CEF1-4BF9-8194-BEA0692CD2C8}" name="Column391" dataDxfId="15965"/>
    <tableColumn id="420" xr3:uid="{A3914885-DAE7-40E4-950D-CD9EC2DD352A}" name="Column392" dataDxfId="15964"/>
    <tableColumn id="421" xr3:uid="{C27CA027-25CE-4426-8ABD-AE67DAD45CB6}" name="Column393" dataDxfId="15963"/>
    <tableColumn id="422" xr3:uid="{EDA8D2DB-F3D9-4F77-9389-DA60DA660F3C}" name="Column394" dataDxfId="15962"/>
    <tableColumn id="423" xr3:uid="{19DEED7F-E214-43CA-9925-5F41B439042D}" name="Column395" dataDxfId="15961"/>
    <tableColumn id="424" xr3:uid="{6CE61679-7EE1-4B9A-AB4F-23916E9812DB}" name="Column396" dataDxfId="15960"/>
    <tableColumn id="425" xr3:uid="{A84C4E57-D5BE-4606-A392-C6518B78EEA8}" name="Column397" dataDxfId="15959"/>
    <tableColumn id="426" xr3:uid="{4DDEC144-9870-47CD-AB62-A520B565CE79}" name="Column398" dataDxfId="15958"/>
    <tableColumn id="427" xr3:uid="{73BF9FE9-A354-4ADF-ABE6-B37F79AB3849}" name="Column399" dataDxfId="15957"/>
    <tableColumn id="428" xr3:uid="{34061C54-4C39-4095-91AE-3012AF066507}" name="Column400" dataDxfId="15956"/>
    <tableColumn id="429" xr3:uid="{10286B3D-E47E-4544-A38D-421BE4F3328C}" name="Column401" dataDxfId="15955"/>
    <tableColumn id="430" xr3:uid="{1EAA71F8-182B-4713-A172-5E85A74709A8}" name="Column402" dataDxfId="15954"/>
    <tableColumn id="431" xr3:uid="{2F90557F-CD1B-4C72-8600-D2D06E243783}" name="Column403" dataDxfId="15953"/>
    <tableColumn id="432" xr3:uid="{72C2A788-A91C-4886-8D10-5532F30474A1}" name="Column404" dataDxfId="15952"/>
    <tableColumn id="433" xr3:uid="{B5446245-A4D8-4B94-AD71-43085F96D184}" name="Column405" dataDxfId="15951"/>
    <tableColumn id="434" xr3:uid="{DD4C2655-2EF2-4AF6-8347-FA173B336B37}" name="Column406" dataDxfId="15950"/>
    <tableColumn id="435" xr3:uid="{CD7DD0D8-1288-4579-9936-8FCA033C7E2B}" name="Column407" dataDxfId="15949"/>
    <tableColumn id="436" xr3:uid="{CB6CD87C-B089-4691-8B6B-D67AAFEDE72E}" name="Column408" dataDxfId="15948"/>
    <tableColumn id="437" xr3:uid="{129D469F-4901-4ACE-BE45-4645E6973EDE}" name="Column409" dataDxfId="15947"/>
    <tableColumn id="438" xr3:uid="{605B1556-C6B6-49F7-B437-EDCB377C47E0}" name="Column410" dataDxfId="15946"/>
    <tableColumn id="439" xr3:uid="{1A3994ED-1D4A-4089-A749-3F695E7A373F}" name="Column411" dataDxfId="15945"/>
    <tableColumn id="440" xr3:uid="{3FC74FFC-4446-47FC-91EB-496EC0799414}" name="Column412" dataDxfId="15944"/>
    <tableColumn id="441" xr3:uid="{2E04B1AB-9C29-4A47-AA02-3378E2B4363D}" name="Column413" dataDxfId="15943"/>
    <tableColumn id="442" xr3:uid="{C6D51E24-1AAA-4B05-8C00-3CEA02E81878}" name="Column414" dataDxfId="15942"/>
    <tableColumn id="443" xr3:uid="{AF09A941-56EE-4746-B30E-5E71C9A36840}" name="Column415" dataDxfId="15941"/>
    <tableColumn id="444" xr3:uid="{22673ABC-4011-4CC0-8AA7-B9C0B92ABDA7}" name="Column416" dataDxfId="15940"/>
    <tableColumn id="445" xr3:uid="{55738CD5-B898-4959-9E81-4E4288AAF0EE}" name="Column417" dataDxfId="15939"/>
    <tableColumn id="446" xr3:uid="{4CB3C373-4C96-444F-9BD8-AFE80E5C6DD6}" name="Column418" dataDxfId="15938"/>
    <tableColumn id="447" xr3:uid="{835A97FF-5E23-4C8E-A14D-163C849599FC}" name="Column419" dataDxfId="15937"/>
    <tableColumn id="448" xr3:uid="{67BEC1D7-AD43-4F16-B7BA-75345FAEADE2}" name="Column420" dataDxfId="15936"/>
    <tableColumn id="449" xr3:uid="{00F1F0BD-743D-4C78-92AE-CE8D196BC8A8}" name="Column421" dataDxfId="15935"/>
    <tableColumn id="450" xr3:uid="{B41212FE-7ED9-4BB7-B1FA-DF3C096BA0A1}" name="Column422" dataDxfId="15934"/>
    <tableColumn id="451" xr3:uid="{28609E0A-E0A3-44D6-BACC-2D14CDBC067C}" name="Column423" dataDxfId="15933"/>
    <tableColumn id="452" xr3:uid="{4E376FFB-BD7A-4826-916C-258E51C2EA36}" name="Column424" dataDxfId="15932"/>
    <tableColumn id="453" xr3:uid="{381E3E8C-139D-4B49-8FB7-DDEE04F19590}" name="Column425" dataDxfId="15931"/>
    <tableColumn id="454" xr3:uid="{40C61048-2C83-4213-A3F0-9FD045CD57F4}" name="Column426" dataDxfId="15930"/>
    <tableColumn id="455" xr3:uid="{27CDB024-9D90-4F8E-8273-B44844660243}" name="Column427" dataDxfId="15929"/>
    <tableColumn id="456" xr3:uid="{79DCFE75-48D8-4B58-A6F0-8B8B6BCB13A5}" name="Column428" dataDxfId="15928"/>
    <tableColumn id="457" xr3:uid="{A8FF5D89-9D87-4E4A-A1DC-FBB520193ED2}" name="Column429" dataDxfId="15927"/>
    <tableColumn id="458" xr3:uid="{D9293D58-4482-4951-A22E-0E9E427B3CD1}" name="Column430" dataDxfId="15926"/>
    <tableColumn id="459" xr3:uid="{33E31950-FF4F-4656-82E0-A98F16369158}" name="Column431" dataDxfId="15925"/>
    <tableColumn id="460" xr3:uid="{5FAFA0E9-2022-4BE4-A714-E1A2D7603B73}" name="Column432" dataDxfId="15924"/>
    <tableColumn id="461" xr3:uid="{AF104D29-BE93-4079-88A1-ACC486304B50}" name="Column433" dataDxfId="15923"/>
    <tableColumn id="462" xr3:uid="{82918361-7441-4918-A3E0-AAA35DEB9F6D}" name="Column434" dataDxfId="15922"/>
    <tableColumn id="463" xr3:uid="{F3797F07-BF45-466C-87D6-AAEDABA33D05}" name="Column435" dataDxfId="15921"/>
    <tableColumn id="464" xr3:uid="{55687E87-2494-4851-9A3B-23F9387EE8A9}" name="Column436" dataDxfId="15920"/>
    <tableColumn id="465" xr3:uid="{6989778C-B2EA-4596-B89B-9C3B3299468B}" name="Column437" dataDxfId="15919"/>
    <tableColumn id="466" xr3:uid="{7DE74BF6-DDB9-42B0-8820-84C1A3C5A925}" name="Column438" dataDxfId="15918"/>
    <tableColumn id="467" xr3:uid="{E12C0C92-B4CC-4550-9CCA-552447FACA90}" name="Column439" dataDxfId="15917"/>
    <tableColumn id="468" xr3:uid="{A841BA9B-DCEE-49E1-8D02-E5C0CA8B246D}" name="Column440" dataDxfId="15916"/>
    <tableColumn id="469" xr3:uid="{F04D323E-D1B8-411F-8C12-EB50A76D25D3}" name="Column441" dataDxfId="15915"/>
    <tableColumn id="470" xr3:uid="{25B38A6A-D86F-4A26-9A78-68F31A1C80A0}" name="Column442" dataDxfId="15914"/>
    <tableColumn id="471" xr3:uid="{C0517BF9-0B43-4FDB-BEB0-1025B190642C}" name="Column443" dataDxfId="15913"/>
    <tableColumn id="472" xr3:uid="{8F441ACC-BBCD-4A77-B0D9-343E13FF5D45}" name="Column444" dataDxfId="15912"/>
    <tableColumn id="473" xr3:uid="{9FD44650-B379-4F33-883A-7791FBBC41CF}" name="Column445" dataDxfId="15911"/>
    <tableColumn id="474" xr3:uid="{BFC2C50B-92D5-41C7-B9F8-706A80E7488C}" name="Column446" dataDxfId="15910"/>
    <tableColumn id="475" xr3:uid="{630060B8-77EF-4A65-94D1-C40C392137D1}" name="Column447" dataDxfId="15909"/>
    <tableColumn id="476" xr3:uid="{A1499B78-B606-49E5-9B8F-B1B550DE4D80}" name="Column448" dataDxfId="15908"/>
    <tableColumn id="477" xr3:uid="{F3D9C4E8-FD34-45FD-8DC7-34B46E1657C8}" name="Column449" dataDxfId="15907"/>
    <tableColumn id="478" xr3:uid="{6244F0AD-391F-4471-8335-C6EDF9BCC694}" name="Column450" dataDxfId="15906"/>
    <tableColumn id="479" xr3:uid="{F111BE6B-CED9-459C-B25B-46984B5BD2F4}" name="Column451" dataDxfId="15905"/>
    <tableColumn id="480" xr3:uid="{5077A7AB-5F67-449A-BB08-D9E169C2064A}" name="Column452" dataDxfId="15904"/>
    <tableColumn id="481" xr3:uid="{23F8E6CD-360A-4448-855A-694CA2B0FA66}" name="Column453" dataDxfId="15903"/>
    <tableColumn id="482" xr3:uid="{224C58C9-3547-4815-A73F-2858B053C6E4}" name="Column454" dataDxfId="15902"/>
    <tableColumn id="483" xr3:uid="{1C3D1119-44EB-4EA6-9AC9-2D041F3000FF}" name="Column455" dataDxfId="15901"/>
    <tableColumn id="484" xr3:uid="{DDED47CD-99B1-423A-9D6A-8453E971FA6B}" name="Column456" dataDxfId="15900"/>
    <tableColumn id="485" xr3:uid="{8C066A91-D8C9-4C1C-BF61-3B7DEB0C855C}" name="Column457" dataDxfId="15899"/>
    <tableColumn id="486" xr3:uid="{4CBAC0A5-5B2A-4F89-9585-6780D9D0E977}" name="Column458" dataDxfId="15898"/>
    <tableColumn id="487" xr3:uid="{2CCD00DC-1119-4D02-8C07-A104A9BF77EF}" name="Column459" dataDxfId="15897"/>
    <tableColumn id="488" xr3:uid="{7E8C3F62-5C88-4C04-96E2-42E40695E1B4}" name="Column460" dataDxfId="15896"/>
    <tableColumn id="489" xr3:uid="{2A9865A0-EA7C-42CC-961E-C130D1CBCD22}" name="Column461" dataDxfId="15895"/>
    <tableColumn id="490" xr3:uid="{8EDB20BA-A67B-4482-8155-238D0EBDF744}" name="Column462" dataDxfId="15894"/>
    <tableColumn id="491" xr3:uid="{1EAFADEC-8B47-40B6-9A2B-2F218320FE82}" name="Column463" dataDxfId="15893"/>
    <tableColumn id="492" xr3:uid="{086CBE5C-5B6D-4C0D-A00C-0A2FA2668ABD}" name="Column464" dataDxfId="15892"/>
    <tableColumn id="493" xr3:uid="{07F59007-210D-49FC-8336-F67651D389B0}" name="Column465" dataDxfId="15891"/>
    <tableColumn id="494" xr3:uid="{34241445-8758-410F-B91B-420C9C8D4E6F}" name="Column466" dataDxfId="15890"/>
    <tableColumn id="495" xr3:uid="{76ECE89F-C0EF-4CB8-A473-063375B50439}" name="Column467" dataDxfId="15889"/>
    <tableColumn id="496" xr3:uid="{005D60B1-15F5-494D-8B14-4F13DAEC15B8}" name="Column468" dataDxfId="15888"/>
    <tableColumn id="497" xr3:uid="{CC9FE509-E03C-4F6B-A366-539A537D9BEB}" name="Column469" dataDxfId="15887"/>
    <tableColumn id="498" xr3:uid="{464B654D-08A1-48C2-B255-E61777B8B3F0}" name="Column470" dataDxfId="15886"/>
    <tableColumn id="499" xr3:uid="{7C5EB211-FCF4-461F-9334-947F9178EC6F}" name="Column471" dataDxfId="15885"/>
    <tableColumn id="500" xr3:uid="{FED88973-FA63-47AC-9CDE-8518A69A1B23}" name="Column472" dataDxfId="15884"/>
    <tableColumn id="501" xr3:uid="{89E3FC4D-CB0C-4EA5-BA8E-B595F6B1142B}" name="Column473" dataDxfId="15883"/>
    <tableColumn id="502" xr3:uid="{5B5A2EDC-798C-4BCC-BB2D-36979CB71598}" name="Column474" dataDxfId="15882"/>
    <tableColumn id="503" xr3:uid="{88A8AACD-FF84-4E11-B368-2FBEBD308FBC}" name="Column475" dataDxfId="15881"/>
    <tableColumn id="504" xr3:uid="{8FA202F3-7355-438F-AE89-1D0AB2756A89}" name="Column476" dataDxfId="15880"/>
    <tableColumn id="505" xr3:uid="{167EA29E-AF6A-4E2F-BBD8-A9DDECAB1271}" name="Column477" dataDxfId="15879"/>
    <tableColumn id="506" xr3:uid="{91423C0B-F967-42C0-9174-34A15881463C}" name="Column478" dataDxfId="15878"/>
    <tableColumn id="507" xr3:uid="{5EEEB462-D114-452A-9DD6-BF8480A7D019}" name="Column479" dataDxfId="15877"/>
    <tableColumn id="508" xr3:uid="{CD81B80D-0603-4417-BA12-4B8595D3D172}" name="Column480" dataDxfId="15876"/>
    <tableColumn id="509" xr3:uid="{320E8520-015B-4572-8B68-F54695C8F601}" name="Column481" dataDxfId="15875"/>
    <tableColumn id="510" xr3:uid="{855F2465-84E1-4DBE-BAFD-43803175A853}" name="Column482" dataDxfId="15874"/>
    <tableColumn id="511" xr3:uid="{ED1548CB-CC04-4400-8B12-AA492DF91118}" name="Column483" dataDxfId="15873"/>
    <tableColumn id="512" xr3:uid="{9EADBA31-024B-46A8-9C06-95E88664CCF3}" name="Column484" dataDxfId="15872"/>
    <tableColumn id="513" xr3:uid="{AE264CBE-4773-45F1-B494-70C76384A6BF}" name="Column485" dataDxfId="15871"/>
    <tableColumn id="514" xr3:uid="{3399F498-7345-44D7-AF76-85FFB3C61F20}" name="Column486" dataDxfId="15870"/>
    <tableColumn id="515" xr3:uid="{7033B0D2-C750-4F26-B0CC-D6CA34C6DA9F}" name="Column487" dataDxfId="15869"/>
    <tableColumn id="516" xr3:uid="{2DB66E70-A3CD-4569-B36B-A408AD6FD61A}" name="Column488" dataDxfId="15868"/>
    <tableColumn id="517" xr3:uid="{193DDB3E-E952-42CB-89EE-E03F0E5328F8}" name="Column489" dataDxfId="15867"/>
    <tableColumn id="518" xr3:uid="{3EE5E690-742A-4939-98B3-5D7E73E93E57}" name="Column490" dataDxfId="15866"/>
    <tableColumn id="519" xr3:uid="{13878E3B-7CDB-4040-AC24-2A19BACE4F5A}" name="Column491" dataDxfId="15865"/>
    <tableColumn id="520" xr3:uid="{1435B97C-74D2-45C0-A78C-6A0741897208}" name="Column492" dataDxfId="15864"/>
    <tableColumn id="521" xr3:uid="{3D06AFDE-190B-4927-A48B-17BFC537B909}" name="Column493" dataDxfId="15863"/>
    <tableColumn id="522" xr3:uid="{D64CF49D-E966-4ADA-84E8-52153D5913D7}" name="Column494" dataDxfId="15862"/>
    <tableColumn id="523" xr3:uid="{A8439797-5083-4679-9D12-0449D23F9A5B}" name="Column495" dataDxfId="15861"/>
    <tableColumn id="524" xr3:uid="{E4D70C12-EEC0-4058-8963-5500B172670B}" name="Column496" dataDxfId="15860"/>
    <tableColumn id="525" xr3:uid="{3F24A136-597F-481F-9A44-45C72935B293}" name="Column497" dataDxfId="15859"/>
    <tableColumn id="526" xr3:uid="{9401186D-B44B-4667-BF9E-655C765DAF55}" name="Column498" dataDxfId="15858"/>
    <tableColumn id="527" xr3:uid="{4705DD95-E162-4B62-A773-309D6EB0FB89}" name="Column499" dataDxfId="15857"/>
    <tableColumn id="528" xr3:uid="{5C962EF0-1114-4683-B65A-04272B3F656E}" name="Column500" dataDxfId="15856"/>
    <tableColumn id="529" xr3:uid="{BC874FBB-FCF5-4954-A745-B61EF8B51E2A}" name="Column501" dataDxfId="15855"/>
    <tableColumn id="530" xr3:uid="{390D2ED7-170C-474B-8C53-708EB6ADC479}" name="Column502" dataDxfId="15854"/>
    <tableColumn id="531" xr3:uid="{123568C6-539E-41AD-B7C3-3355733902DB}" name="Column503" dataDxfId="15853"/>
    <tableColumn id="532" xr3:uid="{00492725-8CB0-48C4-958A-FB7D80C52A9C}" name="Column504" dataDxfId="15852"/>
    <tableColumn id="533" xr3:uid="{A4C61CC6-E805-49BE-ADBE-29754637413D}" name="Column505" dataDxfId="15851"/>
    <tableColumn id="534" xr3:uid="{7DA1694C-44CB-4739-B57B-9E5E8892D845}" name="Column506" dataDxfId="15850"/>
    <tableColumn id="535" xr3:uid="{12FA4905-4D93-409C-90F4-B35CE58536B5}" name="Column507" dataDxfId="15849"/>
    <tableColumn id="536" xr3:uid="{B4425AA8-DF2D-46B4-B1BB-A7923B5784D5}" name="Column508" dataDxfId="15848"/>
    <tableColumn id="537" xr3:uid="{8BF421A5-0E92-4C50-A6DB-7FD76F686803}" name="Column509" dataDxfId="15847"/>
    <tableColumn id="538" xr3:uid="{1AD6A6EA-8B96-4F3F-A71B-4BADB5D1FCF4}" name="Column510" dataDxfId="15846"/>
    <tableColumn id="539" xr3:uid="{07A900E4-5026-4B66-95C5-4BCB51BE4835}" name="Column511" dataDxfId="15845"/>
    <tableColumn id="540" xr3:uid="{42DC01F3-AFDF-45EF-9247-F76436A29B8A}" name="Column512" dataDxfId="15844"/>
    <tableColumn id="541" xr3:uid="{6EA73A23-F962-4E6C-A8D5-844B7D604A82}" name="Column513" dataDxfId="15843"/>
    <tableColumn id="542" xr3:uid="{A71A3A34-A438-477F-A090-B377A66161B3}" name="Column514" dataDxfId="15842"/>
    <tableColumn id="543" xr3:uid="{0F0E3660-E87E-4388-B734-28EEC0E9A573}" name="Column515" dataDxfId="15841"/>
    <tableColumn id="544" xr3:uid="{AB6ACD13-C8BF-4B6C-8A67-6BECC110D9BE}" name="Column516" dataDxfId="15840"/>
    <tableColumn id="545" xr3:uid="{57A2B54B-E5E7-4E5A-A33A-DD7C4909D5B2}" name="Column517" dataDxfId="15839"/>
    <tableColumn id="546" xr3:uid="{E21ED7E9-90C0-4B74-BB0F-55E5C95EAE96}" name="Column518" dataDxfId="15838"/>
    <tableColumn id="547" xr3:uid="{8DEF0A61-7FB8-459F-A739-AC30592E70CC}" name="Column519" dataDxfId="15837"/>
    <tableColumn id="548" xr3:uid="{9C8693DA-69B9-4CFB-B1DF-338639E38EF9}" name="Column520" dataDxfId="15836"/>
    <tableColumn id="549" xr3:uid="{000377F2-4A4E-44B4-9C35-D8EFB8934C9C}" name="Column521" dataDxfId="15835"/>
    <tableColumn id="550" xr3:uid="{DADBE87F-D563-4599-9D26-B8E3063A2DAD}" name="Column522" dataDxfId="15834"/>
    <tableColumn id="551" xr3:uid="{DF7CB8BC-2E04-459C-8FCD-489F7F137C9E}" name="Column523" dataDxfId="15833"/>
    <tableColumn id="552" xr3:uid="{8FB95828-8935-41C6-BDA0-9D7D70538E28}" name="Column524" dataDxfId="15832"/>
    <tableColumn id="553" xr3:uid="{3A21A721-012C-491A-90F0-D40A6150D36E}" name="Column525" dataDxfId="15831"/>
    <tableColumn id="554" xr3:uid="{A3E3733A-C420-48DC-A3F0-275654436BD7}" name="Column526" dataDxfId="15830"/>
    <tableColumn id="555" xr3:uid="{ED3273CA-7D37-408C-8BFC-00295A555A44}" name="Column527" dataDxfId="15829"/>
    <tableColumn id="556" xr3:uid="{2DFAE353-6B46-4814-98E9-9FB1ECF5CE80}" name="Column528" dataDxfId="15828"/>
    <tableColumn id="557" xr3:uid="{DDAB654F-4BDC-429E-A844-6BC9F4432517}" name="Column529" dataDxfId="15827"/>
    <tableColumn id="558" xr3:uid="{ACBCF828-744B-4DF5-A1EE-90C1A817F351}" name="Column530" dataDxfId="15826"/>
    <tableColumn id="559" xr3:uid="{0A528CE2-5DC3-424D-9102-D2E084A168B8}" name="Column531" dataDxfId="15825"/>
    <tableColumn id="560" xr3:uid="{B8B26B69-93F5-4EA9-8A3F-2490A21B4CE5}" name="Column532" dataDxfId="15824"/>
    <tableColumn id="561" xr3:uid="{0A15CE10-FCBE-432F-81A7-2244685F9F37}" name="Column533" dataDxfId="15823"/>
    <tableColumn id="562" xr3:uid="{7F0D86F8-8707-4F97-B35C-8B783095ECD7}" name="Column534" dataDxfId="15822"/>
    <tableColumn id="563" xr3:uid="{7D244919-89BB-49C9-8572-5B74759D099F}" name="Column535" dataDxfId="15821"/>
    <tableColumn id="564" xr3:uid="{E7A10525-62D7-4FA0-B604-50FF27DCCADA}" name="Column536" dataDxfId="15820"/>
    <tableColumn id="565" xr3:uid="{0E0DD412-22B2-43CE-83C6-7476A1F3F41B}" name="Column537" dataDxfId="15819"/>
    <tableColumn id="566" xr3:uid="{FEC6ABAE-012E-4F05-9199-D7D91547F1D7}" name="Column538" dataDxfId="15818"/>
    <tableColumn id="567" xr3:uid="{598A127A-2D08-45E1-A4B6-0FAE06358080}" name="Column539" dataDxfId="15817"/>
    <tableColumn id="568" xr3:uid="{24D96784-222A-4C3D-8FE2-CB0B7907ABDA}" name="Column540" dataDxfId="15816"/>
    <tableColumn id="569" xr3:uid="{6271BDC8-9085-473C-A2E6-E556B1DA921D}" name="Column541" dataDxfId="15815"/>
    <tableColumn id="570" xr3:uid="{B55F369D-D7C9-4DA8-849F-D70C58F7AACE}" name="Column542" dataDxfId="15814"/>
    <tableColumn id="571" xr3:uid="{54E8362A-3455-41D5-AF65-0833EE859D2B}" name="Column543" dataDxfId="15813"/>
    <tableColumn id="572" xr3:uid="{F6E08711-A03E-4B10-95AD-614DEC9F8F1D}" name="Column544" dataDxfId="15812"/>
    <tableColumn id="573" xr3:uid="{8C51E1EF-E8DA-4F25-BEF1-333C4F49D0AF}" name="Column545" dataDxfId="15811"/>
    <tableColumn id="574" xr3:uid="{E5D55544-116D-4326-A241-3CA570683ECF}" name="Column546" dataDxfId="15810"/>
    <tableColumn id="575" xr3:uid="{4C451A90-B07B-47EC-BE45-ED6DD62E6517}" name="Column547" dataDxfId="15809"/>
    <tableColumn id="576" xr3:uid="{6CF5D4DF-8D74-4F9D-9D2F-93303449B815}" name="Column548" dataDxfId="15808"/>
    <tableColumn id="577" xr3:uid="{B84AD8EE-E6E7-4945-851B-E4D3B6A1709A}" name="Column549" dataDxfId="15807"/>
    <tableColumn id="578" xr3:uid="{D5FEEEE6-9908-4F96-94ED-314360BECA23}" name="Column550" dataDxfId="15806"/>
    <tableColumn id="579" xr3:uid="{9DFFFCFE-7B88-4CC0-B5A1-A99232E12A3F}" name="Column551" dataDxfId="15805"/>
    <tableColumn id="580" xr3:uid="{7DDF96CE-CA7A-4064-9C41-A0F8F7211FFA}" name="Column552" dataDxfId="15804"/>
    <tableColumn id="581" xr3:uid="{38C21F15-8614-43AB-9566-A4B9E3FCCCE4}" name="Column553" dataDxfId="15803"/>
    <tableColumn id="582" xr3:uid="{251143BE-1337-4503-A86E-F726C4B38E25}" name="Column554" dataDxfId="15802"/>
    <tableColumn id="583" xr3:uid="{AF38D35F-F31B-4D69-A381-6F2D240AF12F}" name="Column555" dataDxfId="15801"/>
    <tableColumn id="584" xr3:uid="{BE0CB1A5-D9F9-43E9-9FC2-8FE393D8BE02}" name="Column556" dataDxfId="15800"/>
    <tableColumn id="585" xr3:uid="{32C773B3-C42E-417C-941E-82908C2F3C60}" name="Column557" dataDxfId="15799"/>
    <tableColumn id="586" xr3:uid="{0C41101D-8116-451C-95FA-164149619B66}" name="Column558" dataDxfId="15798"/>
    <tableColumn id="587" xr3:uid="{4C40DF18-FA8C-4DA6-ABF8-576E753E5A00}" name="Column559" dataDxfId="15797"/>
    <tableColumn id="588" xr3:uid="{A6C7A04B-749B-471C-ACCF-C9433FAB93EE}" name="Column560" dataDxfId="15796"/>
    <tableColumn id="589" xr3:uid="{047A9D69-3FAB-4424-BB35-53BC0CEEE3B1}" name="Column561" dataDxfId="15795"/>
    <tableColumn id="590" xr3:uid="{BA415823-D119-4969-9B1A-E855AA54FCA2}" name="Column562" dataDxfId="15794"/>
    <tableColumn id="591" xr3:uid="{0393EAAB-9B98-41CD-AAD5-9151D57285EC}" name="Column563" dataDxfId="15793"/>
    <tableColumn id="592" xr3:uid="{78C66F0D-49DB-4B00-A4A5-DF2581699408}" name="Column564" dataDxfId="15792"/>
    <tableColumn id="593" xr3:uid="{9FE56DFA-AF10-4111-99DD-5F9E2FC11536}" name="Column565" dataDxfId="15791"/>
    <tableColumn id="594" xr3:uid="{6C88CF85-D6AE-4C13-87ED-19C9FC5C9B9A}" name="Column566" dataDxfId="15790"/>
    <tableColumn id="595" xr3:uid="{D590DAA6-5BD5-4E2A-B896-012E683798FE}" name="Column567" dataDxfId="15789"/>
    <tableColumn id="596" xr3:uid="{07AC463C-62E8-4E3C-AF2E-DB1364E6D503}" name="Column568" dataDxfId="15788"/>
    <tableColumn id="597" xr3:uid="{EAC77D58-F416-4BD5-B113-AF749DF9B095}" name="Column569" dataDxfId="15787"/>
    <tableColumn id="598" xr3:uid="{F17B5159-0152-4D3D-A4B6-D3FDAFEDAD51}" name="Column570" dataDxfId="15786"/>
    <tableColumn id="599" xr3:uid="{1AD03F62-56D9-4033-A043-0FB6132ABF05}" name="Column571" dataDxfId="15785"/>
    <tableColumn id="600" xr3:uid="{CB141869-D406-4B4D-8F84-73329D2CCD84}" name="Column572" dataDxfId="15784"/>
    <tableColumn id="601" xr3:uid="{E02402E5-2395-4241-B037-CD324D0B60C7}" name="Column573" dataDxfId="15783"/>
    <tableColumn id="602" xr3:uid="{1334E58F-2C7B-400B-84C1-3C01B4C0CDCD}" name="Column574" dataDxfId="15782"/>
    <tableColumn id="603" xr3:uid="{7445039E-4DCF-4761-9634-9A603910C36F}" name="Column575" dataDxfId="15781"/>
    <tableColumn id="604" xr3:uid="{7923849F-C62A-4C3A-829F-44E017F5835A}" name="Column576" dataDxfId="15780"/>
    <tableColumn id="605" xr3:uid="{3281777C-7FAF-4EB0-B44E-652AC7993BC9}" name="Column577" dataDxfId="15779"/>
    <tableColumn id="606" xr3:uid="{95B56433-0642-49B3-B0A5-DC6D8EFBB297}" name="Column578" dataDxfId="15778"/>
    <tableColumn id="607" xr3:uid="{998C150E-0DCB-4B40-B8A7-A552A5144B57}" name="Column579" dataDxfId="15777"/>
    <tableColumn id="608" xr3:uid="{B86F52D0-C895-4F97-B608-953DDE309110}" name="Column580" dataDxfId="15776"/>
    <tableColumn id="609" xr3:uid="{37C29939-0DDA-40A6-B383-CD944B55A2BF}" name="Column581" dataDxfId="15775"/>
    <tableColumn id="610" xr3:uid="{62184ED1-E622-4370-88CF-713F2CE5511B}" name="Column582" dataDxfId="15774"/>
    <tableColumn id="611" xr3:uid="{4BE8ECB0-3193-493E-BDCF-AC192CDEDAF5}" name="Column583" dataDxfId="15773"/>
    <tableColumn id="612" xr3:uid="{AC0639FA-1FD9-456B-8572-1182F3AC83C7}" name="Column584" dataDxfId="15772"/>
    <tableColumn id="613" xr3:uid="{7352C5B5-D811-4755-900D-F5A79791558A}" name="Column585" dataDxfId="15771"/>
    <tableColumn id="614" xr3:uid="{7A13F1A6-A9DF-4F5E-99AD-A008051A1287}" name="Column586" dataDxfId="15770"/>
    <tableColumn id="615" xr3:uid="{5ED9A387-DCB1-463E-ABCA-0F7B4F49A2A1}" name="Column587" dataDxfId="15769"/>
    <tableColumn id="616" xr3:uid="{68D8A869-8058-48E2-BA93-F2E627C8BA8D}" name="Column588" dataDxfId="15768"/>
    <tableColumn id="617" xr3:uid="{C99D6176-2324-4192-A504-6F8FE99775F9}" name="Column589" dataDxfId="15767"/>
    <tableColumn id="618" xr3:uid="{6BE5E627-6DC0-414E-AD94-786BE3055883}" name="Column590" dataDxfId="15766"/>
    <tableColumn id="619" xr3:uid="{CF1BAE3D-56A9-4584-9C80-B7823C8EAA3B}" name="Column591" dataDxfId="15765"/>
    <tableColumn id="620" xr3:uid="{6389E31D-395C-439A-9774-F735A49433CB}" name="Column592" dataDxfId="15764"/>
    <tableColumn id="621" xr3:uid="{3849CAC1-5DC8-45FA-B176-86235D93AECA}" name="Column593" dataDxfId="15763"/>
    <tableColumn id="622" xr3:uid="{D84DCD4E-D609-4901-B550-FF08152CCD76}" name="Column594" dataDxfId="15762"/>
    <tableColumn id="623" xr3:uid="{CD9C1AB1-AA6A-4C02-BF2B-6EFAF8B61872}" name="Column595" dataDxfId="15761"/>
    <tableColumn id="624" xr3:uid="{EF585F3C-C241-446C-80D7-43DCB5993E55}" name="Column596" dataDxfId="15760"/>
    <tableColumn id="625" xr3:uid="{8B06166B-9FC1-4092-A83D-C232CF7D2704}" name="Column597" dataDxfId="15759"/>
    <tableColumn id="626" xr3:uid="{0D835C4C-C320-449B-AF3C-369658DD726A}" name="Column598" dataDxfId="15758"/>
    <tableColumn id="627" xr3:uid="{BC133887-9794-4845-AADB-6AAD52C22036}" name="Column599" dataDxfId="15757"/>
    <tableColumn id="628" xr3:uid="{6C8815E4-B07E-4052-8A80-E8C41D8F0B62}" name="Column600" dataDxfId="15756"/>
    <tableColumn id="629" xr3:uid="{56ECE5D6-D911-4AFC-8D68-74201BE03165}" name="Column601" dataDxfId="15755"/>
    <tableColumn id="630" xr3:uid="{8F6014AB-4934-4A8F-829D-41D4A270BFD5}" name="Column602" dataDxfId="15754"/>
    <tableColumn id="631" xr3:uid="{E358E2E3-B4F0-48A3-B9AD-955A9151B3BF}" name="Column603" dataDxfId="15753"/>
    <tableColumn id="632" xr3:uid="{4FD127F3-7E70-444C-98D2-7A15B7ABCE21}" name="Column604" dataDxfId="15752"/>
    <tableColumn id="633" xr3:uid="{3D0A0BBE-F078-4A05-8D99-19EC0DF85964}" name="Column605" dataDxfId="15751"/>
    <tableColumn id="634" xr3:uid="{B663B613-631F-4BF1-B1B5-C0EA20FAFDF9}" name="Column606" dataDxfId="15750"/>
    <tableColumn id="635" xr3:uid="{5A24E2DD-D0C4-49ED-8D6A-6F22C191AEAC}" name="Column607" dataDxfId="15749"/>
    <tableColumn id="636" xr3:uid="{69168B43-92ED-43B3-9BCB-F4BBFC4492DC}" name="Column608" dataDxfId="15748"/>
    <tableColumn id="637" xr3:uid="{84B96B55-7EF3-46F7-92B5-4A29B769B3D3}" name="Column609" dataDxfId="15747"/>
    <tableColumn id="638" xr3:uid="{B93B3415-B524-4D14-BF70-1C0108D59B75}" name="Column610" dataDxfId="15746"/>
    <tableColumn id="639" xr3:uid="{B28FF765-2947-4E66-BF60-312E81CCFD0B}" name="Column611" dataDxfId="15745"/>
    <tableColumn id="640" xr3:uid="{CCA66240-C2FD-4A40-91E1-82A6AF1ECFCD}" name="Column612" dataDxfId="15744"/>
    <tableColumn id="641" xr3:uid="{B8318894-1017-45D4-8F5C-749DAE7608EC}" name="Column613" dataDxfId="15743"/>
    <tableColumn id="642" xr3:uid="{76155EB0-CCD3-48A4-B19C-35B515936868}" name="Column614" dataDxfId="15742"/>
    <tableColumn id="643" xr3:uid="{A265FF01-0FF1-49EA-8F5C-AA146B0F8F2A}" name="Column615" dataDxfId="15741"/>
    <tableColumn id="644" xr3:uid="{E04E218F-F6ED-48BE-8A99-0624676154EF}" name="Column616" dataDxfId="15740"/>
    <tableColumn id="645" xr3:uid="{6A300D1B-8B37-4F98-BDE5-77024704FA6A}" name="Column617" dataDxfId="15739"/>
    <tableColumn id="646" xr3:uid="{094E4975-D817-402A-818A-B6B3000881BE}" name="Column618" dataDxfId="15738"/>
    <tableColumn id="647" xr3:uid="{DAEEE175-5613-4FFB-A4A5-57F55DFDB708}" name="Column619" dataDxfId="15737"/>
    <tableColumn id="648" xr3:uid="{453F8CAD-E6A8-4C53-83EF-3F2954A23234}" name="Column620" dataDxfId="15736"/>
    <tableColumn id="649" xr3:uid="{29D29E9A-292A-4F4C-8B9B-5413CF65ED20}" name="Column621" dataDxfId="15735"/>
    <tableColumn id="650" xr3:uid="{28B609C6-BACD-41FC-8869-C6014B224F22}" name="Column622" dataDxfId="15734"/>
    <tableColumn id="651" xr3:uid="{C7B41A42-994D-4EE3-AAA6-023E4F011F60}" name="Column623" dataDxfId="15733"/>
    <tableColumn id="652" xr3:uid="{0ACD05F0-D7C9-49A6-960E-3E457227C973}" name="Column624" dataDxfId="15732"/>
    <tableColumn id="653" xr3:uid="{6CB52938-D15C-40E5-A939-DF1DCE7AAABC}" name="Column625" dataDxfId="15731"/>
    <tableColumn id="654" xr3:uid="{2DB919B6-DBC2-4BA9-A9A2-5939C713A089}" name="Column626" dataDxfId="15730"/>
    <tableColumn id="655" xr3:uid="{35DFB586-EC17-4883-A3EA-C6F346E8C9D5}" name="Column627" dataDxfId="15729"/>
    <tableColumn id="656" xr3:uid="{0D57741A-9175-4E15-ACB5-AC2E56C5D787}" name="Column628" dataDxfId="15728"/>
    <tableColumn id="657" xr3:uid="{0E214EAD-4C7C-410E-8972-57462BA9C3CA}" name="Column629" dataDxfId="15727"/>
    <tableColumn id="658" xr3:uid="{141D3D75-2B37-4A94-8C49-E5EC8EB72BC7}" name="Column630" dataDxfId="15726"/>
    <tableColumn id="659" xr3:uid="{31D256C3-1E19-4FD3-9788-B907BC5CBCA3}" name="Column631" dataDxfId="15725"/>
    <tableColumn id="660" xr3:uid="{BE76D3B5-3CEE-49A7-B9C7-6F87F61EEEC3}" name="Column632" dataDxfId="15724"/>
    <tableColumn id="661" xr3:uid="{9E2B1F45-B0D2-46BE-ADC2-AAC049453680}" name="Column633" dataDxfId="15723"/>
    <tableColumn id="662" xr3:uid="{13A6140C-9DA4-495A-AEF0-33E0271CE366}" name="Column634" dataDxfId="15722"/>
    <tableColumn id="663" xr3:uid="{5580D8AE-0091-47B0-9B80-622F0BC0985E}" name="Column635" dataDxfId="15721"/>
    <tableColumn id="664" xr3:uid="{3FCC8539-4C6F-4E66-8629-A324435DC5FC}" name="Column636" dataDxfId="15720"/>
    <tableColumn id="665" xr3:uid="{DE19FB96-875C-416D-94DA-37F6190963D7}" name="Column637" dataDxfId="15719"/>
    <tableColumn id="666" xr3:uid="{E45F29F2-9440-43EB-B224-C4C3E43CE96B}" name="Column638" dataDxfId="15718"/>
    <tableColumn id="667" xr3:uid="{2636E456-A0B5-4DB9-BE47-6A2B54F9AF96}" name="Column639" dataDxfId="15717"/>
    <tableColumn id="668" xr3:uid="{30A8C044-C7EF-44B5-9CD5-A7FB7CE8C0EA}" name="Column640" dataDxfId="15716"/>
    <tableColumn id="669" xr3:uid="{2258DD50-FCE8-48C5-8DE7-03527254C23B}" name="Column641" dataDxfId="15715"/>
    <tableColumn id="670" xr3:uid="{38E666B7-983D-4F9B-9D0B-BEC16801CDE9}" name="Column642" dataDxfId="15714"/>
    <tableColumn id="671" xr3:uid="{1FE42BA7-CFA6-4A2B-AFB2-FCAF594A81B4}" name="Column643" dataDxfId="15713"/>
    <tableColumn id="672" xr3:uid="{DD9A695F-A923-4FBA-AFCD-A65343FDD0D0}" name="Column644" dataDxfId="15712"/>
    <tableColumn id="673" xr3:uid="{393608C3-5C56-4896-B8D7-05E8563252FB}" name="Column645" dataDxfId="15711"/>
    <tableColumn id="674" xr3:uid="{D529F9CE-EC9B-4755-B732-D8AC6A81026B}" name="Column646" dataDxfId="15710"/>
    <tableColumn id="675" xr3:uid="{4A055264-7CC6-484E-9746-D8F49A0E974C}" name="Column647" dataDxfId="15709"/>
    <tableColumn id="676" xr3:uid="{AA1662B6-79CA-4955-8851-F056CFDA2CC6}" name="Column648" dataDxfId="15708"/>
    <tableColumn id="677" xr3:uid="{CBE6C4E5-B3BC-4743-A9CC-3A3A9F0D25F9}" name="Column649" dataDxfId="15707"/>
    <tableColumn id="678" xr3:uid="{E56EC1F9-3EBA-4B90-B5AD-A665217C7739}" name="Column650" dataDxfId="15706"/>
    <tableColumn id="679" xr3:uid="{F6EA4E85-1B6D-45E6-B486-3E70E7FBD186}" name="Column651" dataDxfId="15705"/>
    <tableColumn id="680" xr3:uid="{ED839369-D6A9-409D-978B-FEA239D7187E}" name="Column652" dataDxfId="15704"/>
    <tableColumn id="681" xr3:uid="{DFB15585-0C2C-41F2-9F86-B6EEE7C3D43C}" name="Column653" dataDxfId="15703"/>
    <tableColumn id="682" xr3:uid="{844C82B9-BF29-4D4F-B2E7-B0BEF7604968}" name="Column654" dataDxfId="15702"/>
    <tableColumn id="683" xr3:uid="{ECD9CC2B-1A23-4982-93E0-47FE59F96E3A}" name="Column655" dataDxfId="15701"/>
    <tableColumn id="684" xr3:uid="{D845DB6A-2468-499A-9DBC-74F740CFC4AF}" name="Column656" dataDxfId="15700"/>
    <tableColumn id="685" xr3:uid="{346C2A06-BE3A-4FF3-8557-C4ADB5FC66C5}" name="Column657" dataDxfId="15699"/>
    <tableColumn id="686" xr3:uid="{71E40DF6-B4B1-42DF-928C-190C111E4A47}" name="Column658" dataDxfId="15698"/>
    <tableColumn id="687" xr3:uid="{AE3215F8-179A-46F0-9E53-82043EBF392B}" name="Column659" dataDxfId="15697"/>
    <tableColumn id="688" xr3:uid="{E3FCF43A-6259-4F0D-A103-BE14932FC93F}" name="Column660" dataDxfId="15696"/>
    <tableColumn id="689" xr3:uid="{EA9E2281-9B02-4939-9823-0AB6E25D9C14}" name="Column661" dataDxfId="15695"/>
    <tableColumn id="690" xr3:uid="{4672DA21-F303-4DF5-84FA-3A0DA38AA715}" name="Column662" dataDxfId="15694"/>
    <tableColumn id="691" xr3:uid="{84782003-5645-4374-A4B4-FC3E2FA152F8}" name="Column663" dataDxfId="15693"/>
    <tableColumn id="692" xr3:uid="{FB1DD152-E7F1-42B8-9F74-EE8BA51EA228}" name="Column664" dataDxfId="15692"/>
    <tableColumn id="693" xr3:uid="{04461061-C959-46CD-85B4-5BD47F5203D4}" name="Column665" dataDxfId="15691"/>
    <tableColumn id="694" xr3:uid="{955C5D76-9BF0-466C-B6E3-A249766DDE9F}" name="Column666" dataDxfId="15690"/>
    <tableColumn id="695" xr3:uid="{27A91065-5C83-4A36-BFFC-A23207EBEFE7}" name="Column667" dataDxfId="15689"/>
    <tableColumn id="696" xr3:uid="{B2F78D62-817E-4533-87C8-1CEAD572013C}" name="Column668" dataDxfId="15688"/>
    <tableColumn id="697" xr3:uid="{DE6F48F3-A0FB-4936-B1D2-5F2A246251BB}" name="Column669" dataDxfId="15687"/>
    <tableColumn id="698" xr3:uid="{46B631D0-7308-4A10-8135-49933F1E7979}" name="Column670" dataDxfId="15686"/>
    <tableColumn id="699" xr3:uid="{7B6A28DC-27FF-4544-850F-28592F48365C}" name="Column671" dataDxfId="15685"/>
    <tableColumn id="700" xr3:uid="{39C922B5-D19B-431F-8530-00F8B950BD81}" name="Column672" dataDxfId="15684"/>
    <tableColumn id="701" xr3:uid="{162CEDD6-CA06-45DC-8D03-5A0AC80C3B04}" name="Column673" dataDxfId="15683"/>
    <tableColumn id="702" xr3:uid="{F6FB6D2A-E39D-475C-A2FE-9EE714423566}" name="Column674" dataDxfId="15682"/>
    <tableColumn id="703" xr3:uid="{82BD7137-78A0-4362-92A4-261B5E3CF9C7}" name="Column675" dataDxfId="15681"/>
    <tableColumn id="704" xr3:uid="{A680FC85-C188-4669-A730-D85A28359EF4}" name="Column676" dataDxfId="15680"/>
    <tableColumn id="705" xr3:uid="{26C121D7-F94C-43D4-A6A5-40FBD1B8A752}" name="Column677" dataDxfId="15679"/>
    <tableColumn id="706" xr3:uid="{15E29E39-B937-49A2-9830-F63AA0838CE2}" name="Column678" dataDxfId="15678"/>
    <tableColumn id="707" xr3:uid="{986C3FEE-08A3-44B8-9EDB-200800B96D10}" name="Column679" dataDxfId="15677"/>
    <tableColumn id="708" xr3:uid="{1AC7485E-2786-494B-A627-4A6B880EB3CF}" name="Column680" dataDxfId="15676"/>
    <tableColumn id="709" xr3:uid="{539B44A5-6738-4202-8051-8CF94497208E}" name="Column681" dataDxfId="15675"/>
    <tableColumn id="710" xr3:uid="{14CEBA76-B656-4F03-BD73-BE649B4FF507}" name="Column682" dataDxfId="15674"/>
    <tableColumn id="711" xr3:uid="{7E519F81-4EA5-4744-B461-F2B9097EA7E8}" name="Column683" dataDxfId="15673"/>
    <tableColumn id="712" xr3:uid="{4B63CF84-B4E8-42D0-82A2-789B534014EF}" name="Column684" dataDxfId="15672"/>
    <tableColumn id="713" xr3:uid="{E21BB791-8454-4557-BACD-5309915F2D77}" name="Column685" dataDxfId="15671"/>
    <tableColumn id="714" xr3:uid="{4D004D8C-EB5F-4E8D-BB4F-4AF196B83560}" name="Column686" dataDxfId="15670"/>
    <tableColumn id="715" xr3:uid="{E3530F02-3323-4800-B295-89C79E2319D1}" name="Column687" dataDxfId="15669"/>
    <tableColumn id="716" xr3:uid="{B3876555-3F42-462F-AB24-BEA2FD25D07D}" name="Column688" dataDxfId="15668"/>
    <tableColumn id="717" xr3:uid="{E2B4AD1E-AD1C-4033-9EE8-4544DD021DB4}" name="Column689" dataDxfId="15667"/>
    <tableColumn id="718" xr3:uid="{616034D4-B70F-4675-AFE4-1EB3257DFC37}" name="Column690" dataDxfId="15666"/>
    <tableColumn id="719" xr3:uid="{0FB521C8-31AC-44C4-A829-738BE60A7958}" name="Column691" dataDxfId="15665"/>
    <tableColumn id="720" xr3:uid="{88330ABF-9863-4D36-9F4C-A63A4C93AC7F}" name="Column692" dataDxfId="15664"/>
    <tableColumn id="721" xr3:uid="{0F829E3C-9010-4CD4-B7DF-FE4DA84D8EE4}" name="Column693" dataDxfId="15663"/>
    <tableColumn id="722" xr3:uid="{6C6BF749-C10C-48F1-8B0B-75FDB7402094}" name="Column694" dataDxfId="15662"/>
    <tableColumn id="723" xr3:uid="{639079DC-9E77-4266-9A7E-8BCA5BA16501}" name="Column695" dataDxfId="15661"/>
    <tableColumn id="724" xr3:uid="{36769D51-327F-47B4-912D-208D07E08856}" name="Column696" dataDxfId="15660"/>
    <tableColumn id="725" xr3:uid="{DCD756B1-F3CA-476D-9CD0-A66F73B68285}" name="Column697" dataDxfId="15659"/>
    <tableColumn id="726" xr3:uid="{984DDCEB-EA0B-462E-AADA-A2B2C86FBD1F}" name="Column698" dataDxfId="15658"/>
    <tableColumn id="727" xr3:uid="{EBDA903B-96C6-4287-86AC-D0ACCD8F4D79}" name="Column699" dataDxfId="15657"/>
    <tableColumn id="728" xr3:uid="{0F253D69-D671-4125-8161-B4CDAE826BFF}" name="Column700" dataDxfId="15656"/>
    <tableColumn id="729" xr3:uid="{A18D5340-79D2-458F-86D5-160B0F51859B}" name="Column701" dataDxfId="15655"/>
    <tableColumn id="730" xr3:uid="{558B6CEC-BF1B-4BAC-AC57-F1CA38FD9881}" name="Column702" dataDxfId="15654"/>
    <tableColumn id="731" xr3:uid="{9F93AE37-0F85-4D5B-BA49-91D15C357B18}" name="Column703" dataDxfId="15653"/>
    <tableColumn id="732" xr3:uid="{F8B73739-6790-4B09-90A0-A4CEFD5F53E5}" name="Column704" dataDxfId="15652"/>
    <tableColumn id="733" xr3:uid="{6A76F453-E753-4116-86F9-8E2FA2074DBD}" name="Column705" dataDxfId="15651"/>
    <tableColumn id="734" xr3:uid="{16BB375D-425C-4CF3-B495-EEF97BB66DDC}" name="Column706" dataDxfId="15650"/>
    <tableColumn id="735" xr3:uid="{3CEE77C2-61F7-4A73-8F5F-D008978737FE}" name="Column707" dataDxfId="15649"/>
    <tableColumn id="736" xr3:uid="{EB613BF9-F79A-46F6-8554-FB3C9E8B6BA7}" name="Column708" dataDxfId="15648"/>
    <tableColumn id="737" xr3:uid="{18577791-D3C3-4559-BDA2-7FFEF335A5F4}" name="Column709" dataDxfId="15647"/>
    <tableColumn id="738" xr3:uid="{A3D53CDC-CF25-454B-A39D-269B6F16C99C}" name="Column710" dataDxfId="15646"/>
    <tableColumn id="739" xr3:uid="{3C79D057-5BBC-42B5-8043-C7C69EBCAB92}" name="Column711" dataDxfId="15645"/>
    <tableColumn id="740" xr3:uid="{DE5E656A-0889-4D87-A522-CAF3E3A3EA44}" name="Column712" dataDxfId="15644"/>
    <tableColumn id="741" xr3:uid="{E764805F-A19A-404C-8AF1-0F7445EA57CA}" name="Column713" dataDxfId="15643"/>
    <tableColumn id="742" xr3:uid="{429B921E-03F9-43E1-AEF9-2772FD2C62CA}" name="Column714" dataDxfId="15642"/>
    <tableColumn id="743" xr3:uid="{6E9BCDBF-E9CA-46D6-A7C0-66D32E51D338}" name="Column715" dataDxfId="15641"/>
    <tableColumn id="744" xr3:uid="{C87C6118-F887-4A74-9B62-FA73C4FAEA80}" name="Column716" dataDxfId="15640"/>
    <tableColumn id="745" xr3:uid="{566A0F54-9298-4A7B-BD02-C71209A92529}" name="Column717" dataDxfId="15639"/>
    <tableColumn id="746" xr3:uid="{CC5F232C-BE0E-4309-92AE-6D442E7A926C}" name="Column718" dataDxfId="15638"/>
    <tableColumn id="747" xr3:uid="{307B6BCD-53C4-4BAA-AE8C-4AF1A47C0C5F}" name="Column719" dataDxfId="15637"/>
    <tableColumn id="748" xr3:uid="{FDAA1A95-B1D6-45EF-ACC3-F75C5B3EF82D}" name="Column720" dataDxfId="15636"/>
    <tableColumn id="749" xr3:uid="{C1F4A9AF-8D77-4D14-B194-7FE18A38B9FA}" name="Column721" dataDxfId="15635"/>
    <tableColumn id="750" xr3:uid="{8A71638F-FCDA-4DED-B027-5998C6A1E7FC}" name="Column722" dataDxfId="15634"/>
    <tableColumn id="751" xr3:uid="{AF0623C9-05E6-48A7-B517-FD618903DEDB}" name="Column723" dataDxfId="15633"/>
    <tableColumn id="752" xr3:uid="{484D5CD5-D1BA-4DE8-9249-0FDA816F6127}" name="Column724" dataDxfId="15632"/>
    <tableColumn id="753" xr3:uid="{0DD67830-3616-4917-AF20-31A42DE794F7}" name="Column725" dataDxfId="15631"/>
    <tableColumn id="754" xr3:uid="{7FCA04A7-F929-456F-9672-27E103162B39}" name="Column726" dataDxfId="15630"/>
    <tableColumn id="755" xr3:uid="{AD186EC1-B21B-4B11-8F18-E581824F7305}" name="Column727" dataDxfId="15629"/>
    <tableColumn id="756" xr3:uid="{953928AF-BAF8-4EE4-9BE7-BC95934C6C20}" name="Column728" dataDxfId="15628"/>
    <tableColumn id="757" xr3:uid="{CC73D475-9700-454E-9F87-C87E984C57DF}" name="Column729" dataDxfId="15627"/>
    <tableColumn id="758" xr3:uid="{636367B3-2567-4FB5-BCB1-03C5C2856E9B}" name="Column730" dataDxfId="15626"/>
    <tableColumn id="759" xr3:uid="{142AB5C7-887E-4AAB-B8A5-3F4AB969004D}" name="Column731" dataDxfId="15625"/>
    <tableColumn id="760" xr3:uid="{26FDEF76-6C1A-4C80-BB54-7917FD02AF0F}" name="Column732" dataDxfId="15624"/>
    <tableColumn id="761" xr3:uid="{027F5F38-7FCA-4583-83A6-8721D9030FB7}" name="Column733" dataDxfId="15623"/>
    <tableColumn id="762" xr3:uid="{7BD165D6-1EAC-4C30-815C-19DCA1938BA2}" name="Column734" dataDxfId="15622"/>
    <tableColumn id="763" xr3:uid="{ABCE49B4-A5B2-44B9-AC64-4C2822C15F79}" name="Column735" dataDxfId="15621"/>
    <tableColumn id="764" xr3:uid="{17CB1DA1-A352-4B29-9BF7-FAB1A7B7AE6E}" name="Column736" dataDxfId="15620"/>
    <tableColumn id="765" xr3:uid="{790DF726-C54C-4B75-8382-51FED621C986}" name="Column737" dataDxfId="15619"/>
    <tableColumn id="766" xr3:uid="{D24BC41B-4E08-47D1-80AE-103E6A8031F6}" name="Column738" dataDxfId="15618"/>
    <tableColumn id="767" xr3:uid="{F5C86005-0F8F-4EAA-87FF-A94776BE2106}" name="Column739" dataDxfId="15617"/>
    <tableColumn id="768" xr3:uid="{BE147893-8097-4385-A006-EC105FAC7FC7}" name="Column740" dataDxfId="15616"/>
    <tableColumn id="769" xr3:uid="{BD6C9527-4607-4EE7-8998-7D6B972F8FD3}" name="Column741" dataDxfId="15615"/>
    <tableColumn id="770" xr3:uid="{F63E2B30-4A56-4FAD-BD85-356B789D8658}" name="Column742" dataDxfId="15614"/>
    <tableColumn id="771" xr3:uid="{B9E8CD92-0A8C-48B5-BDCC-18F3126E25F0}" name="Column743" dataDxfId="15613"/>
    <tableColumn id="772" xr3:uid="{51354F95-4B81-42FF-B509-5E12173E3E0C}" name="Column744" dataDxfId="15612"/>
    <tableColumn id="773" xr3:uid="{79EF3A95-1CCE-43FA-9C08-FBE4696E9B3B}" name="Column745" dataDxfId="15611"/>
    <tableColumn id="774" xr3:uid="{A5C92999-D263-4103-8FF2-DF44733FE1AE}" name="Column746" dataDxfId="15610"/>
    <tableColumn id="775" xr3:uid="{4F080964-155C-4709-9E0C-DA6DE8F00927}" name="Column747" dataDxfId="15609"/>
    <tableColumn id="776" xr3:uid="{B1D23779-9544-4F3C-9761-8F7678AEDEF1}" name="Column748" dataDxfId="15608"/>
    <tableColumn id="777" xr3:uid="{9FA12E2B-E1B3-4C2A-803F-AE29A36EC4DE}" name="Column749" dataDxfId="15607"/>
    <tableColumn id="778" xr3:uid="{A8A6D55B-D20C-4F5E-8475-7F8F8B1171E9}" name="Column750" dataDxfId="15606"/>
    <tableColumn id="779" xr3:uid="{B2022658-9F41-4061-820C-12F0B1B0E90E}" name="Column751" dataDxfId="15605"/>
    <tableColumn id="780" xr3:uid="{4960B3B4-0C2C-4FF3-A23C-331CDA4C1E88}" name="Column752" dataDxfId="15604"/>
    <tableColumn id="781" xr3:uid="{C932357D-EAEE-41DD-9535-3FD3B982FF9D}" name="Column753" dataDxfId="15603"/>
    <tableColumn id="782" xr3:uid="{D21319EC-C342-4E32-BB71-769317C23502}" name="Column754" dataDxfId="15602"/>
    <tableColumn id="783" xr3:uid="{D794CA0A-684B-4595-B3D6-B07620E0FB60}" name="Column755" dataDxfId="15601"/>
    <tableColumn id="784" xr3:uid="{2BFE2E7F-1473-4FF5-A393-F1ED64A401C4}" name="Column756" dataDxfId="15600"/>
    <tableColumn id="785" xr3:uid="{44F73BA2-7ED0-4D2B-B0ED-7BCC74DD4890}" name="Column757" dataDxfId="15599"/>
    <tableColumn id="786" xr3:uid="{8E641F07-44E8-482D-9D55-15D4D1A52A79}" name="Column758" dataDxfId="15598"/>
    <tableColumn id="787" xr3:uid="{7CC336B2-EC5D-48BE-B3BC-7095A65C7453}" name="Column759" dataDxfId="15597"/>
    <tableColumn id="788" xr3:uid="{D2C4AA98-704E-483B-8479-3055EB050DDF}" name="Column760" dataDxfId="15596"/>
    <tableColumn id="789" xr3:uid="{54D9F9C9-E906-47EE-A2B0-B1A09F5F9DEB}" name="Column761" dataDxfId="15595"/>
    <tableColumn id="790" xr3:uid="{85A180BC-7110-4DDD-96A4-52BD73017DCB}" name="Column762" dataDxfId="15594"/>
    <tableColumn id="791" xr3:uid="{9C7FFCA7-ED60-46B4-A127-140FCC35214E}" name="Column763" dataDxfId="15593"/>
    <tableColumn id="792" xr3:uid="{7C60ABD0-C479-45EF-AD06-4BC450B47FE5}" name="Column764" dataDxfId="15592"/>
    <tableColumn id="793" xr3:uid="{A223261F-2865-47B5-8714-29EA7DC0FE48}" name="Column765" dataDxfId="15591"/>
    <tableColumn id="794" xr3:uid="{E5CE8D21-C512-4E87-9974-70F2A24F9F69}" name="Column766" dataDxfId="15590"/>
    <tableColumn id="795" xr3:uid="{2868EE5B-5ADD-4F1B-B7BF-C6E1C83C278F}" name="Column767" dataDxfId="15589"/>
    <tableColumn id="796" xr3:uid="{79B31719-9E1F-4B59-A21A-D1EFCC961807}" name="Column768" dataDxfId="15588"/>
    <tableColumn id="797" xr3:uid="{C27A04E7-2FE5-4864-88BE-FDC553067F5B}" name="Column769" dataDxfId="15587"/>
    <tableColumn id="798" xr3:uid="{D25D2F74-4EAF-44C4-ACD1-26619FDDA1D7}" name="Column770" dataDxfId="15586"/>
    <tableColumn id="799" xr3:uid="{4ABE30F2-3E25-4370-B1F5-DEAB83095660}" name="Column771" dataDxfId="15585"/>
    <tableColumn id="800" xr3:uid="{AB74094A-D1AB-4FF4-97F1-DFEB937DFDB6}" name="Column772" dataDxfId="15584"/>
    <tableColumn id="801" xr3:uid="{9BDFC86C-5E63-465E-ABE0-88E3D0ACDD11}" name="Column773" dataDxfId="15583"/>
    <tableColumn id="802" xr3:uid="{3BFB0C86-C615-4254-A241-C9BE879A4462}" name="Column774" dataDxfId="15582"/>
    <tableColumn id="803" xr3:uid="{9B32F651-4041-47B6-B41A-5040BE27FC96}" name="Column775" dataDxfId="15581"/>
    <tableColumn id="804" xr3:uid="{1EA309B5-C6A6-4A43-B15E-3A6FE027DFC5}" name="Column776" dataDxfId="15580"/>
    <tableColumn id="805" xr3:uid="{B88E771C-73A6-421A-8939-B2A696A4113A}" name="Column777" dataDxfId="15579"/>
    <tableColumn id="806" xr3:uid="{0149F3F9-F642-400A-99FE-0605E1233F15}" name="Column778" dataDxfId="15578"/>
    <tableColumn id="807" xr3:uid="{CFEACC09-56B4-4FFB-BA86-E36B49FC345A}" name="Column779" dataDxfId="15577"/>
    <tableColumn id="808" xr3:uid="{CDF616AA-17C6-41DF-B63B-BAC9E71E1722}" name="Column780" dataDxfId="15576"/>
    <tableColumn id="809" xr3:uid="{5D48CEA8-FA91-44D8-BCB1-CD79FA847C44}" name="Column781" dataDxfId="15575"/>
    <tableColumn id="810" xr3:uid="{E1EF2E73-F1DA-4CCA-99AF-32967BC77FD1}" name="Column782" dataDxfId="15574"/>
    <tableColumn id="811" xr3:uid="{75041C16-4DAB-4C88-949C-6BE7CDA2DF07}" name="Column783" dataDxfId="15573"/>
    <tableColumn id="812" xr3:uid="{375C447E-59AE-4631-B19B-5DD3ACFCD9A2}" name="Column784" dataDxfId="15572"/>
    <tableColumn id="813" xr3:uid="{2189BC76-6835-4CE1-A7AB-10CF49444B20}" name="Column785" dataDxfId="15571"/>
    <tableColumn id="814" xr3:uid="{FBDD24A2-C9F5-4088-B651-F40D4632B0C1}" name="Column786" dataDxfId="15570"/>
    <tableColumn id="815" xr3:uid="{A9C6FC5A-1C9D-436F-B9F8-24FC20B4E7B1}" name="Column787" dataDxfId="15569"/>
    <tableColumn id="816" xr3:uid="{6DD9D9CF-6FF4-482C-8060-326ACF9BE037}" name="Column788" dataDxfId="15568"/>
    <tableColumn id="817" xr3:uid="{EFA11C55-A183-4A96-849A-1CBD7C5100C5}" name="Column789" dataDxfId="15567"/>
    <tableColumn id="818" xr3:uid="{4F6059CB-AC24-4158-9F6D-9AB444A354CE}" name="Column790" dataDxfId="15566"/>
    <tableColumn id="819" xr3:uid="{3F728B66-1887-4F09-93F4-034B3781DEA6}" name="Column791" dataDxfId="15565"/>
    <tableColumn id="820" xr3:uid="{F70CCC8C-B6BD-4FE2-93FA-10A3CE89D3D3}" name="Column792" dataDxfId="15564"/>
    <tableColumn id="821" xr3:uid="{C1C7D17E-E5CB-43F0-BC03-12CADBF0A15E}" name="Column793" dataDxfId="15563"/>
    <tableColumn id="822" xr3:uid="{61C632CF-7E69-4114-A9B0-9437F79BFDBE}" name="Column794" dataDxfId="15562"/>
    <tableColumn id="823" xr3:uid="{72D14245-B0DE-401A-8602-26B311BF4A5B}" name="Column795" dataDxfId="15561"/>
    <tableColumn id="824" xr3:uid="{596FE6F9-53A7-4711-9E5E-B5BB2EAA700F}" name="Column796" dataDxfId="15560"/>
    <tableColumn id="825" xr3:uid="{99971E0C-4FEF-4B4A-9C22-40B5544B2EF6}" name="Column797" dataDxfId="15559"/>
    <tableColumn id="826" xr3:uid="{3F418528-3D74-4D97-AF72-968B39A94270}" name="Column798" dataDxfId="15558"/>
    <tableColumn id="827" xr3:uid="{319FF73B-A1F0-41D0-B688-502D3E1C5CB7}" name="Column799" dataDxfId="15557"/>
    <tableColumn id="828" xr3:uid="{24C01278-61F4-4F78-8955-FE7A5C8D635F}" name="Column800" dataDxfId="15556"/>
    <tableColumn id="829" xr3:uid="{E10C58E3-EBC3-4191-B001-442A4E7A9542}" name="Column801" dataDxfId="15555"/>
    <tableColumn id="830" xr3:uid="{1A72FE5D-0C4B-4D82-ABCD-A09EB6473D32}" name="Column802" dataDxfId="15554"/>
    <tableColumn id="831" xr3:uid="{6D768346-DDB7-4B29-902A-8E7D73B8D0FE}" name="Column803" dataDxfId="15553"/>
    <tableColumn id="832" xr3:uid="{52BEC49A-533D-4A1F-9F6C-A12377F3D12A}" name="Column804" dataDxfId="15552"/>
    <tableColumn id="833" xr3:uid="{8D2BDC29-0552-4322-9665-B69CE8000ACA}" name="Column805" dataDxfId="15551"/>
    <tableColumn id="834" xr3:uid="{395EF2D8-37F6-494B-B33C-891C2B494C98}" name="Column806" dataDxfId="15550"/>
    <tableColumn id="835" xr3:uid="{BF3F3E7A-105E-4207-8354-309F28C2DBC5}" name="Column807" dataDxfId="15549"/>
    <tableColumn id="836" xr3:uid="{5C889855-EDC7-4882-9CE5-825FF9863E56}" name="Column808" dataDxfId="15548"/>
    <tableColumn id="837" xr3:uid="{2716FA3A-3F8A-4EA6-8124-BC18C034966B}" name="Column809" dataDxfId="15547"/>
    <tableColumn id="838" xr3:uid="{B4F29E81-0801-413A-9457-5AC7FBDADF86}" name="Column810" dataDxfId="15546"/>
    <tableColumn id="839" xr3:uid="{2DC1F49A-605D-4981-B94F-6DBCD4A8EA91}" name="Column811" dataDxfId="15545"/>
    <tableColumn id="840" xr3:uid="{9C03542D-7DC2-4607-BCF0-1B7A34024442}" name="Column812" dataDxfId="15544"/>
    <tableColumn id="841" xr3:uid="{9121DF1C-C9C4-49B7-B050-F022FB73F9D8}" name="Column813" dataDxfId="15543"/>
    <tableColumn id="842" xr3:uid="{84783429-D98E-412F-9E7C-CD3B564D6B97}" name="Column814" dataDxfId="15542"/>
    <tableColumn id="843" xr3:uid="{7021B471-150F-4A54-9407-D6F3B1E6B210}" name="Column815" dataDxfId="15541"/>
    <tableColumn id="844" xr3:uid="{C81346AB-03B0-4E4D-B0F4-914FA2538BB5}" name="Column816" dataDxfId="15540"/>
    <tableColumn id="845" xr3:uid="{677CE2C8-A367-4B92-B99C-306750984420}" name="Column817" dataDxfId="15539"/>
    <tableColumn id="846" xr3:uid="{59BD524B-494B-4BF4-A223-9493F0FC4CAC}" name="Column818" dataDxfId="15538"/>
    <tableColumn id="847" xr3:uid="{072CBC25-3362-4950-B4F1-4E1992EA7EEB}" name="Column819" dataDxfId="15537"/>
    <tableColumn id="848" xr3:uid="{ED1D4338-26D6-4A2A-A105-B0D59B84A2E7}" name="Column820" dataDxfId="15536"/>
    <tableColumn id="849" xr3:uid="{10A465C3-84DF-4AEC-B417-0BBE60F060DB}" name="Column821" dataDxfId="15535"/>
    <tableColumn id="850" xr3:uid="{6AA69BA0-8EFC-4EDE-A287-C15D772F7B6E}" name="Column822" dataDxfId="15534"/>
    <tableColumn id="851" xr3:uid="{8D8274CF-677B-4D46-8116-2DCF857C9EE4}" name="Column823" dataDxfId="15533"/>
    <tableColumn id="852" xr3:uid="{88597835-EDED-427B-AF2A-C1B72E73C26E}" name="Column824" dataDxfId="15532"/>
    <tableColumn id="853" xr3:uid="{27FD4D6D-C27A-49E7-B71B-D39F76D26053}" name="Column825" dataDxfId="15531"/>
    <tableColumn id="854" xr3:uid="{D620A4BF-9CE5-40AA-9A8C-B4EEB0DFBBE9}" name="Column826" dataDxfId="15530"/>
    <tableColumn id="855" xr3:uid="{3C5265C9-9340-4499-857C-15FEE770ECA8}" name="Column827" dataDxfId="15529"/>
    <tableColumn id="856" xr3:uid="{3F19F106-F07E-4B83-9632-5321DCD7CE3C}" name="Column828" dataDxfId="15528"/>
    <tableColumn id="857" xr3:uid="{71E43FBF-53C2-4826-95CF-3A72FDF150E0}" name="Column829" dataDxfId="15527"/>
    <tableColumn id="858" xr3:uid="{C09EF75B-683D-4FA6-AB1E-AD3A7DB96BB0}" name="Column830" dataDxfId="15526"/>
    <tableColumn id="859" xr3:uid="{D3340F2A-0C17-4A35-A4A4-1A4366B25D8C}" name="Column831" dataDxfId="15525"/>
    <tableColumn id="860" xr3:uid="{92D48E50-F66B-48D9-A695-B45D6823DF77}" name="Column832" dataDxfId="15524"/>
    <tableColumn id="861" xr3:uid="{87F1EAB4-1C07-4ECF-B1FD-D069AFC05458}" name="Column833" dataDxfId="15523"/>
    <tableColumn id="862" xr3:uid="{718D31C2-E368-4339-80CF-D2BD75E226A3}" name="Column834" dataDxfId="15522"/>
    <tableColumn id="863" xr3:uid="{7C26253D-2CDF-4816-8EB3-1698BF711E8B}" name="Column835" dataDxfId="15521"/>
    <tableColumn id="864" xr3:uid="{90EAED73-D2DF-451C-9681-C812DA872600}" name="Column836" dataDxfId="15520"/>
    <tableColumn id="865" xr3:uid="{4CB0C4DF-2F64-4BAC-8F2F-45611BBA79E1}" name="Column837" dataDxfId="15519"/>
    <tableColumn id="866" xr3:uid="{64A6D499-7E21-4193-91C8-35E07E3F179F}" name="Column838" dataDxfId="15518"/>
    <tableColumn id="867" xr3:uid="{E6EFB103-970A-4120-B414-3FD0941C0577}" name="Column839" dataDxfId="15517"/>
    <tableColumn id="868" xr3:uid="{6E9BE6F9-DF24-49C0-A487-B10DEB958CFA}" name="Column840" dataDxfId="15516"/>
    <tableColumn id="869" xr3:uid="{47313F1A-B0DD-43B2-BEF7-C49AC474BDCF}" name="Column841" dataDxfId="15515"/>
    <tableColumn id="870" xr3:uid="{AD083109-CF3B-43D7-A7B5-4853004575CB}" name="Column842" dataDxfId="15514"/>
    <tableColumn id="871" xr3:uid="{9C512627-F5B4-4416-A3D4-793EA57237C9}" name="Column843" dataDxfId="15513"/>
    <tableColumn id="872" xr3:uid="{985EEF2A-28FF-4397-ACAF-A12970B59624}" name="Column844" dataDxfId="15512"/>
    <tableColumn id="873" xr3:uid="{BC241AB4-52F0-4BFD-B1EC-A01EC6A1F9BA}" name="Column845" dataDxfId="15511"/>
    <tableColumn id="874" xr3:uid="{CCFE4F75-9D79-4E12-B2BE-5E15BF7F7025}" name="Column846" dataDxfId="15510"/>
    <tableColumn id="875" xr3:uid="{32515E47-D2D2-44AC-B073-D64D673A3422}" name="Column847" dataDxfId="15509"/>
    <tableColumn id="876" xr3:uid="{CE9C58B8-7345-4FC9-A7C5-EFEBDC36E823}" name="Column848" dataDxfId="15508"/>
    <tableColumn id="877" xr3:uid="{F81F923C-37B4-4DBA-A74D-31BABB4B389F}" name="Column849" dataDxfId="15507"/>
    <tableColumn id="878" xr3:uid="{7428C98E-390A-48E1-9A81-6AECFA70E8B9}" name="Column850" dataDxfId="15506"/>
    <tableColumn id="879" xr3:uid="{3912AA3B-0C83-48D2-B743-E8DE10F8BA3A}" name="Column851" dataDxfId="15505"/>
    <tableColumn id="880" xr3:uid="{20DD4F19-2ACA-4D08-BE60-9BEEDD17FB83}" name="Column852" dataDxfId="15504"/>
    <tableColumn id="881" xr3:uid="{B9E6ACB3-0F53-421E-9644-D412E9F2C099}" name="Column853" dataDxfId="15503"/>
    <tableColumn id="882" xr3:uid="{3CB3CA38-D787-4E0E-B7B5-FA8394F1A831}" name="Column854" dataDxfId="15502"/>
    <tableColumn id="883" xr3:uid="{640207F8-A5F1-4E0E-A5B1-FF3C98A69B77}" name="Column855" dataDxfId="15501"/>
    <tableColumn id="884" xr3:uid="{8AE18EDE-95CF-4190-9946-F0FC27246DDC}" name="Column856" dataDxfId="15500"/>
    <tableColumn id="885" xr3:uid="{56F6ADBD-67BD-49E1-8DA7-BBAAF7F2FA81}" name="Column857" dataDxfId="15499"/>
    <tableColumn id="886" xr3:uid="{8E022501-CB27-4197-BE0B-CD04AA70358F}" name="Column858" dataDxfId="15498"/>
    <tableColumn id="887" xr3:uid="{A464DF4B-A98C-4FD5-AC45-838EB2197F2F}" name="Column859" dataDxfId="15497"/>
    <tableColumn id="888" xr3:uid="{AF3C36FC-56DA-4A42-9196-90647BE85087}" name="Column860" dataDxfId="15496"/>
    <tableColumn id="889" xr3:uid="{2091E2D1-32C7-46C8-9681-F863473AB10C}" name="Column861" dataDxfId="15495"/>
    <tableColumn id="890" xr3:uid="{23A75D89-B08C-442B-8D14-125CD642AF68}" name="Column862" dataDxfId="15494"/>
    <tableColumn id="891" xr3:uid="{9B459DEB-C77A-4F7E-B0B1-7B09ADC2BE28}" name="Column863" dataDxfId="15493"/>
    <tableColumn id="892" xr3:uid="{FEBD5680-EC9E-4671-991C-1D08B15211F8}" name="Column864" dataDxfId="15492"/>
    <tableColumn id="893" xr3:uid="{5D6923D9-8DAD-4C8F-8085-4FED550D960B}" name="Column865" dataDxfId="15491"/>
    <tableColumn id="894" xr3:uid="{1D93EA5A-F8F9-41E9-B77D-50AF991D5D5C}" name="Column866" dataDxfId="15490"/>
    <tableColumn id="895" xr3:uid="{B42D229F-F3CA-4ABC-81B5-658CDDAECE4D}" name="Column867" dataDxfId="15489"/>
    <tableColumn id="896" xr3:uid="{A7C3EB18-8365-4FF5-A5BA-8B0C3B736E51}" name="Column868" dataDxfId="15488"/>
    <tableColumn id="897" xr3:uid="{F9854470-114D-43E1-8B9D-F701CD5CDE78}" name="Column869" dataDxfId="15487"/>
    <tableColumn id="898" xr3:uid="{4D3EA0BA-0BBB-498E-BFD1-D4749EC20EE0}" name="Column870" dataDxfId="15486"/>
    <tableColumn id="899" xr3:uid="{2393FE9C-A16F-42E6-9744-DD92690C08CD}" name="Column871" dataDxfId="15485"/>
    <tableColumn id="900" xr3:uid="{DBE61BC1-2060-44C9-9CC3-FB5C22E1B40E}" name="Column872" dataDxfId="15484"/>
    <tableColumn id="901" xr3:uid="{CF38A0EF-E48D-4BC5-8E4B-02D9B1DF4630}" name="Column873" dataDxfId="15483"/>
    <tableColumn id="902" xr3:uid="{F41A089A-DECE-4569-B1B8-A32B652E5996}" name="Column874" dataDxfId="15482"/>
    <tableColumn id="903" xr3:uid="{BB150789-7E55-45F7-A844-3C2AF3CC2B56}" name="Column875" dataDxfId="15481"/>
    <tableColumn id="904" xr3:uid="{FB5B663D-D8E0-488D-953E-588E4242CE06}" name="Column876" dataDxfId="15480"/>
    <tableColumn id="905" xr3:uid="{E04C140C-F7CB-44DB-83B0-C20695A4B59D}" name="Column877" dataDxfId="15479"/>
    <tableColumn id="906" xr3:uid="{5CE0EE4E-937B-4FA7-A42B-550D5F58F0D6}" name="Column878" dataDxfId="15478"/>
    <tableColumn id="907" xr3:uid="{8CD1E18B-5A72-44AE-B952-586E37DA38BA}" name="Column879" dataDxfId="15477"/>
    <tableColumn id="908" xr3:uid="{4DA11233-A2CA-4F51-BB56-D552282F8428}" name="Column880" dataDxfId="15476"/>
    <tableColumn id="909" xr3:uid="{0EF9672A-A78C-4831-85BD-582C33B10F83}" name="Column881" dataDxfId="15475"/>
    <tableColumn id="910" xr3:uid="{0D41854C-6BD4-4D19-873A-883F87303BEC}" name="Column882" dataDxfId="15474"/>
    <tableColumn id="911" xr3:uid="{F5918BA3-589A-4481-8847-E87D34613A7E}" name="Column883" dataDxfId="15473"/>
    <tableColumn id="912" xr3:uid="{26938FB4-A245-4C7A-AC4C-B9ABF3A1C6FD}" name="Column884" dataDxfId="15472"/>
    <tableColumn id="913" xr3:uid="{678FD7DD-F092-4CF6-921F-357CCAD51263}" name="Column885" dataDxfId="15471"/>
    <tableColumn id="914" xr3:uid="{6187A83F-58CA-4153-A5E7-B21233A5FC60}" name="Column886" dataDxfId="15470"/>
    <tableColumn id="915" xr3:uid="{FB1A167F-B07D-4C3A-84B0-25F576310B29}" name="Column887" dataDxfId="15469"/>
    <tableColumn id="916" xr3:uid="{3B5BDBAF-0504-4855-B8B4-FF535C85A083}" name="Column888" dataDxfId="15468"/>
    <tableColumn id="917" xr3:uid="{567B6BBB-FFD0-494C-8566-1133D0816DD5}" name="Column889" dataDxfId="15467"/>
    <tableColumn id="918" xr3:uid="{872DF34D-2750-46EC-843C-CD5A6E2DE853}" name="Column890" dataDxfId="15466"/>
    <tableColumn id="919" xr3:uid="{CB5AD7DE-0D35-4D2E-B107-59A35C475059}" name="Column891" dataDxfId="15465"/>
    <tableColumn id="920" xr3:uid="{76E9C480-6B15-47E6-A2C9-1CABD1BD7469}" name="Column892" dataDxfId="15464"/>
    <tableColumn id="921" xr3:uid="{51399288-977E-4511-801E-2C2579A824B6}" name="Column893" dataDxfId="15463"/>
    <tableColumn id="922" xr3:uid="{CB3DB2E8-C74D-4CCF-99A8-42E08E98B075}" name="Column894" dataDxfId="15462"/>
    <tableColumn id="923" xr3:uid="{F047D869-9CE4-4B6F-861F-34FB9EB1AE48}" name="Column895" dataDxfId="15461"/>
    <tableColumn id="924" xr3:uid="{9CDF9C77-D1EF-4E38-A98D-B0D441ACD2BB}" name="Column896" dataDxfId="15460"/>
    <tableColumn id="925" xr3:uid="{387E46BB-41AD-4C82-A789-B806B1373953}" name="Column897" dataDxfId="15459"/>
    <tableColumn id="926" xr3:uid="{69B7040C-9023-4D9F-B2C4-C11EBDC8AB0A}" name="Column898" dataDxfId="15458"/>
    <tableColumn id="927" xr3:uid="{33AEDE9A-0D2B-46F8-ACAA-FF807FBD25AA}" name="Column899" dataDxfId="15457"/>
    <tableColumn id="928" xr3:uid="{693AC9C9-4081-45D8-A82B-6E7FB64A711C}" name="Column900" dataDxfId="15456"/>
    <tableColumn id="929" xr3:uid="{7859109C-86A3-4BDB-BB5C-CF898D7AC1D9}" name="Column901" dataDxfId="15455"/>
    <tableColumn id="930" xr3:uid="{0DF0AFEC-9926-48B7-8E2C-287ECAC723D2}" name="Column902" dataDxfId="15454"/>
    <tableColumn id="931" xr3:uid="{363595AB-EBE9-4B71-A4F4-06207F3027B5}" name="Column903" dataDxfId="15453"/>
    <tableColumn id="932" xr3:uid="{143DACB9-7CF3-4864-BDF0-6F628BB20D4B}" name="Column904" dataDxfId="15452"/>
    <tableColumn id="933" xr3:uid="{B64B99E3-85E9-4C5C-BCD0-CB65C707C568}" name="Column905" dataDxfId="15451"/>
    <tableColumn id="934" xr3:uid="{9EE2E0F3-357F-457A-8F09-9A91B5C14EC1}" name="Column906" dataDxfId="15450"/>
    <tableColumn id="935" xr3:uid="{F7504780-CA9E-4AF1-B5B3-917298798003}" name="Column907" dataDxfId="15449"/>
    <tableColumn id="936" xr3:uid="{8E226EF5-F778-46D5-A211-FB3071BA81BB}" name="Column908" dataDxfId="15448"/>
    <tableColumn id="937" xr3:uid="{753C2BBC-5EF3-4523-B3DB-DF98414D389B}" name="Column909" dataDxfId="15447"/>
    <tableColumn id="938" xr3:uid="{A241BCAA-6711-4FB7-A92D-4ECE183A98C2}" name="Column910" dataDxfId="15446"/>
    <tableColumn id="939" xr3:uid="{D9815DB3-F7B9-4C90-A632-1491E9AA08B5}" name="Column911" dataDxfId="15445"/>
    <tableColumn id="940" xr3:uid="{3372A3BD-427C-4396-97D6-54A94E2AC37D}" name="Column912" dataDxfId="15444"/>
    <tableColumn id="941" xr3:uid="{5CAF13B9-2B43-40C6-AD0D-48B6A04D23E5}" name="Column913" dataDxfId="15443"/>
    <tableColumn id="942" xr3:uid="{CB491324-38DA-4A67-AE25-80DEFC793C1B}" name="Column914" dataDxfId="15442"/>
    <tableColumn id="943" xr3:uid="{F0B842CF-4993-409F-8D80-D0A4FB3D5B61}" name="Column915" dataDxfId="15441"/>
    <tableColumn id="944" xr3:uid="{3A54595D-424E-47C4-83A5-8C790EB9CBA2}" name="Column916" dataDxfId="15440"/>
    <tableColumn id="945" xr3:uid="{2F8910C2-5D48-4D31-96B3-7CC8A558445E}" name="Column917" dataDxfId="15439"/>
    <tableColumn id="946" xr3:uid="{DCBF3D2B-FD93-400E-A75E-8D7083EC4918}" name="Column918" dataDxfId="15438"/>
    <tableColumn id="947" xr3:uid="{7977EA53-B373-4F6B-B1E8-B4298DB1A04C}" name="Column919" dataDxfId="15437"/>
    <tableColumn id="948" xr3:uid="{4FAF200F-D279-4A0A-98A9-30021546D431}" name="Column920" dataDxfId="15436"/>
    <tableColumn id="949" xr3:uid="{DAFC920D-F183-4648-84D1-1391176A8EE9}" name="Column921" dataDxfId="15435"/>
    <tableColumn id="950" xr3:uid="{C391F970-7F77-41E6-B7B3-AB8FE7D6ADB5}" name="Column922" dataDxfId="15434"/>
    <tableColumn id="951" xr3:uid="{1A232EF3-313B-45B6-9913-910329FA5D59}" name="Column923" dataDxfId="15433"/>
    <tableColumn id="952" xr3:uid="{FD1F505C-46B0-4F3F-AFD6-CB50616B0999}" name="Column924" dataDxfId="15432"/>
    <tableColumn id="953" xr3:uid="{7297775B-EFB2-425D-BD41-69EAC66777A5}" name="Column925" dataDxfId="15431"/>
    <tableColumn id="954" xr3:uid="{836C775E-7F26-41DF-9752-F6F2ED8AAFC9}" name="Column926" dataDxfId="15430"/>
    <tableColumn id="955" xr3:uid="{AAB5794E-2E0F-4413-89F9-CDDE7D33F39A}" name="Column927" dataDxfId="15429"/>
    <tableColumn id="956" xr3:uid="{5EB263AE-2C01-4497-952F-312C411AEF8C}" name="Column928" dataDxfId="15428"/>
    <tableColumn id="957" xr3:uid="{066ADAD4-27CC-486B-B6FC-470483F0CA0B}" name="Column929" dataDxfId="15427"/>
    <tableColumn id="958" xr3:uid="{4CAB58F1-D798-4404-9F97-E01537BCA555}" name="Column930" dataDxfId="15426"/>
    <tableColumn id="959" xr3:uid="{3676EAF3-9D0D-4A57-B952-BE5E32D286E4}" name="Column931" dataDxfId="15425"/>
    <tableColumn id="960" xr3:uid="{26793325-3501-46F3-AF9E-64F8E189031C}" name="Column932" dataDxfId="15424"/>
    <tableColumn id="961" xr3:uid="{C3DF6ECE-36AB-46FD-95D1-53FA980C4ED6}" name="Column933" dataDxfId="15423"/>
    <tableColumn id="962" xr3:uid="{6CDA904A-A06A-49C8-8FF1-48BF739AF097}" name="Column934" dataDxfId="15422"/>
    <tableColumn id="963" xr3:uid="{58637498-C449-414C-A700-2E4505204AAB}" name="Column935" dataDxfId="15421"/>
    <tableColumn id="964" xr3:uid="{FC77AC9C-5BC3-4680-BECA-81621F7C251D}" name="Column936" dataDxfId="15420"/>
    <tableColumn id="965" xr3:uid="{0F2A63C5-4B80-4FC0-AFD9-3B12A393CB82}" name="Column937" dataDxfId="15419"/>
    <tableColumn id="966" xr3:uid="{5890E4BF-878E-47D3-9A05-AD4C1676B476}" name="Column938" dataDxfId="15418"/>
    <tableColumn id="967" xr3:uid="{8A8050A3-33EE-46EE-91A0-0771B2A05C1E}" name="Column939" dataDxfId="15417"/>
    <tableColumn id="968" xr3:uid="{E7A1B4F7-7FEC-44F7-BC26-F45B512EB968}" name="Column940" dataDxfId="15416"/>
    <tableColumn id="969" xr3:uid="{5F4D9746-911F-4ADF-9E5E-18059D456ADE}" name="Column941" dataDxfId="15415"/>
    <tableColumn id="970" xr3:uid="{EA30D078-4210-46D0-8DB9-F4937E294E2B}" name="Column942" dataDxfId="15414"/>
    <tableColumn id="971" xr3:uid="{8A160CA3-2401-4E2D-861A-24959E11C42E}" name="Column943" dataDxfId="15413"/>
    <tableColumn id="972" xr3:uid="{E3D2BEC8-DBF6-4305-9D87-20428378DDFC}" name="Column944" dataDxfId="15412"/>
    <tableColumn id="973" xr3:uid="{764220AD-8F08-456C-9FAA-0A339FB45B4C}" name="Column945" dataDxfId="15411"/>
    <tableColumn id="974" xr3:uid="{B6A860FC-55ED-4A90-8D35-ACE92C2D1830}" name="Column946" dataDxfId="15410"/>
    <tableColumn id="975" xr3:uid="{D131EF3E-DA68-4778-9F6C-60183249EFA9}" name="Column947" dataDxfId="15409"/>
    <tableColumn id="976" xr3:uid="{09552480-571B-42C4-985E-396ACD270844}" name="Column948" dataDxfId="15408"/>
    <tableColumn id="977" xr3:uid="{D701D2D6-5D22-4B9B-8575-A23CE84FD632}" name="Column949" dataDxfId="15407"/>
    <tableColumn id="978" xr3:uid="{04BBC286-9085-431F-AD82-D1DDDE101E4F}" name="Column950" dataDxfId="15406"/>
    <tableColumn id="979" xr3:uid="{94692247-C22D-4738-8EE7-D0DF6292DC82}" name="Column951" dataDxfId="15405"/>
    <tableColumn id="980" xr3:uid="{F4282672-B0C7-4FD4-B6D0-40F5F1E4A771}" name="Column952" dataDxfId="15404"/>
    <tableColumn id="981" xr3:uid="{1BA50856-356D-4031-8B13-4BEDDB2E6F87}" name="Column953" dataDxfId="15403"/>
    <tableColumn id="982" xr3:uid="{7BA6B1F0-503E-4CFC-A276-7DB1B50A8B19}" name="Column954" dataDxfId="15402"/>
    <tableColumn id="983" xr3:uid="{70942195-8A8F-4563-A776-F007FF74E950}" name="Column955" dataDxfId="15401"/>
    <tableColumn id="984" xr3:uid="{2582E040-9A17-4168-AB40-985FD7283B0D}" name="Column956" dataDxfId="15400"/>
    <tableColumn id="985" xr3:uid="{53DEBC90-7BB5-4D95-AE18-F38D09FA1A1F}" name="Column957" dataDxfId="15399"/>
    <tableColumn id="986" xr3:uid="{39F03E2C-D77B-477A-AF59-3732B5E77200}" name="Column958" dataDxfId="15398"/>
    <tableColumn id="987" xr3:uid="{8A5C6B0C-5DA6-4C56-BFE6-2A70108E2664}" name="Column959" dataDxfId="15397"/>
    <tableColumn id="988" xr3:uid="{2AF6D0EA-0F8C-4454-8029-3D076E64539D}" name="Column960" dataDxfId="15396"/>
    <tableColumn id="989" xr3:uid="{48166737-0BF1-41E9-BECC-21825D2116B7}" name="Column961" dataDxfId="15395"/>
    <tableColumn id="990" xr3:uid="{CCD3A78B-DBD5-4523-829A-74E5C0132C21}" name="Column962" dataDxfId="15394"/>
    <tableColumn id="991" xr3:uid="{2F7787AD-B402-4BC8-BB54-5B504FC9002F}" name="Column963" dataDxfId="15393"/>
    <tableColumn id="992" xr3:uid="{B97E2AD5-A801-4697-A202-9FCB9C5A3A54}" name="Column964" dataDxfId="15392"/>
    <tableColumn id="993" xr3:uid="{1BD6B517-938A-4D78-A251-DBD0968F8DEA}" name="Column965" dataDxfId="15391"/>
    <tableColumn id="994" xr3:uid="{2766FBBA-00F6-4B0E-9DB4-B43C0373B112}" name="Column966" dataDxfId="15390"/>
    <tableColumn id="995" xr3:uid="{AED1CFAC-FEAB-4F8A-A23B-3C100FB72522}" name="Column967" dataDxfId="15389"/>
    <tableColumn id="996" xr3:uid="{708AACF7-E1BB-45DC-A469-AA6D7D54015F}" name="Column968" dataDxfId="15388"/>
    <tableColumn id="997" xr3:uid="{DC60FC6E-183B-451F-9143-9EDC8F7B83A4}" name="Column969" dataDxfId="15387"/>
    <tableColumn id="998" xr3:uid="{CB0B3884-8E22-4B62-996D-0EBF94C0B2FE}" name="Column970" dataDxfId="15386"/>
    <tableColumn id="999" xr3:uid="{432A3335-9053-4ACC-A5B2-46B2112ED99E}" name="Column971" dataDxfId="15385"/>
    <tableColumn id="1000" xr3:uid="{3A7529AD-7F43-4DB4-94F8-E3E052F20197}" name="Column972" dataDxfId="15384"/>
    <tableColumn id="1001" xr3:uid="{002421BB-2A54-44E6-87BE-60F56DBD7AF8}" name="Column973" dataDxfId="15383"/>
    <tableColumn id="1002" xr3:uid="{BBF25A07-29BD-4EAA-9604-1A80D6F18565}" name="Column974" dataDxfId="15382"/>
    <tableColumn id="1003" xr3:uid="{30BE5045-6751-40DC-BB30-5E9F5991B89C}" name="Column975" dataDxfId="15381"/>
    <tableColumn id="1004" xr3:uid="{9B07DEDB-408F-42BC-BC2A-C86FAAE9BDC6}" name="Column976" dataDxfId="15380"/>
    <tableColumn id="1005" xr3:uid="{B8ED5AAD-15F7-4597-8FAF-8E1C9880DA86}" name="Column977" dataDxfId="15379"/>
    <tableColumn id="1006" xr3:uid="{6BA716B6-5AF8-49D2-BA0F-988763370F14}" name="Column978" dataDxfId="15378"/>
    <tableColumn id="1007" xr3:uid="{2E159BEA-3807-4203-BBA3-90B92184C868}" name="Column979" dataDxfId="15377"/>
    <tableColumn id="1008" xr3:uid="{AA6A5425-55D8-4D63-BC06-BF53A402AE5B}" name="Column980" dataDxfId="15376"/>
    <tableColumn id="1009" xr3:uid="{87DB8E39-2C11-4461-876E-9412536BE1EA}" name="Column981" dataDxfId="15375"/>
    <tableColumn id="1010" xr3:uid="{9E858CEC-A14C-40C5-A09E-6709BFBA9A2C}" name="Column982" dataDxfId="15374"/>
    <tableColumn id="1011" xr3:uid="{EC12720F-83AE-4439-9DF2-EE6783596E4A}" name="Column983" dataDxfId="15373"/>
    <tableColumn id="1012" xr3:uid="{3971257C-BDA2-404E-83CE-6B67C8DA7163}" name="Column984" dataDxfId="15372"/>
    <tableColumn id="1013" xr3:uid="{3AD34E33-3751-4188-A3CB-8BFA6A7ED556}" name="Column985" dataDxfId="15371"/>
    <tableColumn id="1014" xr3:uid="{61584D14-D5D8-4B06-AC30-48043897DA30}" name="Column986" dataDxfId="15370"/>
    <tableColumn id="1015" xr3:uid="{5266280D-19EC-478E-AB55-E9175FD3313D}" name="Column987" dataDxfId="15369"/>
    <tableColumn id="1016" xr3:uid="{B8F74C88-865E-4CA2-9753-6BD255BC44B4}" name="Column988" dataDxfId="15368"/>
    <tableColumn id="1017" xr3:uid="{2ECDA199-C2DD-46CD-9E43-873C26C36BE3}" name="Column989" dataDxfId="15367"/>
    <tableColumn id="1018" xr3:uid="{C5FE84B9-5975-458B-BBA8-0E2F247E7D57}" name="Column990" dataDxfId="15366"/>
    <tableColumn id="1019" xr3:uid="{892C0664-7E07-4FC0-B07C-D5B035329487}" name="Column991" dataDxfId="15365"/>
    <tableColumn id="1020" xr3:uid="{4069734C-231B-45D5-88A9-8147C04BB340}" name="Column992" dataDxfId="15364"/>
    <tableColumn id="1021" xr3:uid="{893A527F-5C1B-49EE-9ACE-142E0BAE0008}" name="Column993" dataDxfId="15363"/>
    <tableColumn id="1022" xr3:uid="{439217B4-7134-4F8F-BB9B-1B5DF37167D9}" name="Column994" dataDxfId="15362"/>
    <tableColumn id="1023" xr3:uid="{00691575-BB1D-45E5-AEEC-B6CBA2E37914}" name="Column995" dataDxfId="15361"/>
    <tableColumn id="1024" xr3:uid="{8215D481-8E4B-4AD4-A4F8-88AA93B9EE31}" name="Column996" dataDxfId="15360"/>
    <tableColumn id="1025" xr3:uid="{47D0DB6E-1943-4EB6-B10C-1813EF6D3B39}" name="Column997" dataDxfId="15359"/>
    <tableColumn id="1026" xr3:uid="{5A78DE4C-C8F2-4931-A861-2EFBE58C3C39}" name="Column998" dataDxfId="15358"/>
    <tableColumn id="1027" xr3:uid="{A0AC344A-3341-4B06-988B-128996D7DEC0}" name="Column999" dataDxfId="15357"/>
    <tableColumn id="1028" xr3:uid="{18DC66AA-BFD1-4C21-AD0A-1D7253523FDE}" name="Column1000" dataDxfId="15356"/>
    <tableColumn id="1029" xr3:uid="{0C5822EA-4C5C-4A9B-A3D9-8DA2FC9E09D1}" name="Column1001" dataDxfId="15355"/>
    <tableColumn id="1030" xr3:uid="{A46F37B3-4079-494D-B5B4-1EA6F5A2293D}" name="Column1002" dataDxfId="15354"/>
    <tableColumn id="1031" xr3:uid="{3CEF6F74-BE33-4874-BAEF-E30C81E802E0}" name="Column1003" dataDxfId="15353"/>
    <tableColumn id="1032" xr3:uid="{75E820B2-7E46-4B9B-BBFE-B26FE8E07197}" name="Column1004" dataDxfId="15352"/>
    <tableColumn id="1033" xr3:uid="{15D52760-36D9-436F-9CA8-DBA7DA7657BC}" name="Column1005" dataDxfId="15351"/>
    <tableColumn id="1034" xr3:uid="{F92EFB27-2BF6-425C-8849-B3F4290E3D9D}" name="Column1006" dataDxfId="15350"/>
    <tableColumn id="1035" xr3:uid="{9EA1915B-5BBB-4EE8-9749-367B52A47ADD}" name="Column1007" dataDxfId="15349"/>
    <tableColumn id="1036" xr3:uid="{811661D7-0692-4112-8789-027F3AA2A52C}" name="Column1008" dataDxfId="15348"/>
    <tableColumn id="1037" xr3:uid="{70819F9F-5D09-4846-97D3-AB1B521BA233}" name="Column1009" dataDxfId="15347"/>
    <tableColumn id="1038" xr3:uid="{D18E5820-59F9-4188-A48C-17EDB277CB22}" name="Column1010" dataDxfId="15346"/>
    <tableColumn id="1039" xr3:uid="{A76A8F15-9BE5-40B9-A37F-95DB8C3E09FB}" name="Column1011" dataDxfId="15345"/>
    <tableColumn id="1040" xr3:uid="{C55378CB-9D14-44A7-9B54-D50A93E3ED0B}" name="Column1012" dataDxfId="15344"/>
    <tableColumn id="1041" xr3:uid="{7AFB4CB3-65F1-4AED-B9BD-FE6003EA0616}" name="Column1013" dataDxfId="15343"/>
    <tableColumn id="1042" xr3:uid="{16C00A88-E1D6-48FB-BEFE-4C7C720747F7}" name="Column1014" dataDxfId="15342"/>
    <tableColumn id="1043" xr3:uid="{12C0B641-5584-447B-91A9-29A4736F1200}" name="Column1015" dataDxfId="15341"/>
    <tableColumn id="1044" xr3:uid="{B411D565-A42A-4E4A-AB4F-DDD4C0ECBB35}" name="Column1016" dataDxfId="15340"/>
    <tableColumn id="1045" xr3:uid="{CADADA54-83A3-45BC-A467-1567E3A23680}" name="Column1017" dataDxfId="15339"/>
    <tableColumn id="1046" xr3:uid="{004DE0B8-51F7-4CCE-A835-33CE3E2BCC47}" name="Column1018" dataDxfId="15338"/>
    <tableColumn id="1047" xr3:uid="{68F5F059-3315-4F39-95B2-75CCF16660B4}" name="Column1019" dataDxfId="15337"/>
    <tableColumn id="1048" xr3:uid="{13632369-2F0E-404A-ADB4-EEDB8DAD899E}" name="Column1020" dataDxfId="15336"/>
    <tableColumn id="1049" xr3:uid="{9EC95EBE-C328-4473-9004-F02296BFB32E}" name="Column1021" dataDxfId="15335"/>
    <tableColumn id="1050" xr3:uid="{40AD40D3-2E3E-4867-BE03-B7DFE76A9593}" name="Column1022" dataDxfId="15334"/>
    <tableColumn id="1051" xr3:uid="{7D5AEE41-46F2-49E5-B04E-8BDE4CBA1CE0}" name="Column1023" dataDxfId="15333"/>
    <tableColumn id="1052" xr3:uid="{673AA39B-08A8-4A31-8D90-C4B615F36071}" name="Column1024" dataDxfId="15332"/>
    <tableColumn id="1053" xr3:uid="{519D6ACD-A935-42F8-922F-CE54A3D4BE50}" name="Column1025" dataDxfId="15331"/>
    <tableColumn id="1054" xr3:uid="{FA76B284-0CE1-4FA0-9709-DFEBAE7DBC82}" name="Column1026" dataDxfId="15330"/>
    <tableColumn id="1055" xr3:uid="{8C668500-F462-4AE7-9A62-DE3CEA29C660}" name="Column1027" dataDxfId="15329"/>
    <tableColumn id="1056" xr3:uid="{B49DF90C-5FFC-4CEF-BFA3-6FCAD31D772D}" name="Column1028" dataDxfId="15328"/>
    <tableColumn id="1057" xr3:uid="{06007EEE-E20C-4B35-B37C-383AF95EBC61}" name="Column1029" dataDxfId="15327"/>
    <tableColumn id="1058" xr3:uid="{74FC08C2-4720-4122-B554-A050A52C69BC}" name="Column1030" dataDxfId="15326"/>
    <tableColumn id="1059" xr3:uid="{7AE53045-9723-4A91-8096-D64BA473CE79}" name="Column1031" dataDxfId="15325"/>
    <tableColumn id="1060" xr3:uid="{863710F6-DA69-42E2-89B4-5B499B25B013}" name="Column1032" dataDxfId="15324"/>
    <tableColumn id="1061" xr3:uid="{5F62AD28-A6DA-49E7-A01E-72B6CD22A152}" name="Column1033" dataDxfId="15323"/>
    <tableColumn id="1062" xr3:uid="{7B324805-B8A4-4B9B-9233-863B9D4F33C1}" name="Column1034" dataDxfId="15322"/>
    <tableColumn id="1063" xr3:uid="{37F0C2EF-B75F-495B-B196-4E8EB084EDF2}" name="Column1035" dataDxfId="15321"/>
    <tableColumn id="1064" xr3:uid="{022D047D-7823-4B4E-B28A-055333AC74DC}" name="Column1036" dataDxfId="15320"/>
    <tableColumn id="1065" xr3:uid="{85AE02B3-D60E-455B-9A66-B7A66C025D4F}" name="Column1037" dataDxfId="15319"/>
    <tableColumn id="1066" xr3:uid="{F3120AF1-FF11-4032-B388-DBA670F07FC1}" name="Column1038" dataDxfId="15318"/>
    <tableColumn id="1067" xr3:uid="{EDFEF568-E9DA-4E70-8AAC-E4A82E5A2525}" name="Column1039" dataDxfId="15317"/>
    <tableColumn id="1068" xr3:uid="{F688975F-D7EA-4D24-BA56-94FE16ACA58A}" name="Column1040" dataDxfId="15316"/>
    <tableColumn id="1069" xr3:uid="{12CD1D82-90F5-4B52-9C92-972D52596E2D}" name="Column1041" dataDxfId="15315"/>
    <tableColumn id="1070" xr3:uid="{4103A7C5-F85A-43FE-B77A-7F3802D6D030}" name="Column1042" dataDxfId="15314"/>
    <tableColumn id="1071" xr3:uid="{4F17ED98-62A1-4320-B81A-DC56EE49763D}" name="Column1043" dataDxfId="15313"/>
    <tableColumn id="1072" xr3:uid="{D710F24F-0392-4050-87EE-B957145C8C5E}" name="Column1044" dataDxfId="15312"/>
    <tableColumn id="1073" xr3:uid="{A97EB252-6631-4161-9E29-8858C6BEF090}" name="Column1045" dataDxfId="15311"/>
    <tableColumn id="1074" xr3:uid="{96C73C71-1A53-48A4-8A81-BD940C978D2C}" name="Column1046" dataDxfId="15310"/>
    <tableColumn id="1075" xr3:uid="{DA60A39F-53A1-4215-9590-DBC6E9289CC0}" name="Column1047" dataDxfId="15309"/>
    <tableColumn id="1076" xr3:uid="{246C356D-6C65-4786-9293-3165C97F1712}" name="Column1048" dataDxfId="15308"/>
    <tableColumn id="1077" xr3:uid="{D94063AA-F130-4C34-AFBE-0BAD3DE8AA60}" name="Column1049" dataDxfId="15307"/>
    <tableColumn id="1078" xr3:uid="{B7F8E429-74A1-4B60-8753-AE1A8144C4EA}" name="Column1050" dataDxfId="15306"/>
    <tableColumn id="1079" xr3:uid="{DE063AFF-B015-49A0-841F-8EDF9D8A2D05}" name="Column1051" dataDxfId="15305"/>
    <tableColumn id="1080" xr3:uid="{91035B7B-B638-4B07-B21A-14E272E5770B}" name="Column1052" dataDxfId="15304"/>
    <tableColumn id="1081" xr3:uid="{704A5CB2-E079-44F8-90D8-303B339D624A}" name="Column1053" dataDxfId="15303"/>
    <tableColumn id="1082" xr3:uid="{02B0403F-6A5E-44E1-A5CC-C29E2BD0DA99}" name="Column1054" dataDxfId="15302"/>
    <tableColumn id="1083" xr3:uid="{010FE759-0220-4E1F-BA7B-9AC3095073A4}" name="Column1055" dataDxfId="15301"/>
    <tableColumn id="1084" xr3:uid="{EF3CBFBB-937D-4DBB-BF88-0A1A7D2BA0AF}" name="Column1056" dataDxfId="15300"/>
    <tableColumn id="1085" xr3:uid="{8A5D69E9-AF4B-4735-BD50-41B86D225356}" name="Column1057" dataDxfId="15299"/>
    <tableColumn id="1086" xr3:uid="{1B087EEA-D1F0-4D7C-BA55-B14ACE36C89C}" name="Column1058" dataDxfId="15298"/>
    <tableColumn id="1087" xr3:uid="{318DDE28-A096-44BF-8C30-91A4768546B8}" name="Column1059" dataDxfId="15297"/>
    <tableColumn id="1088" xr3:uid="{D8F0BEA4-2CB2-4B2D-A9E5-558D23C932C1}" name="Column1060" dataDxfId="15296"/>
    <tableColumn id="1089" xr3:uid="{3FB2E34F-DBCC-4A33-8CF8-6A7A0A51C50A}" name="Column1061" dataDxfId="15295"/>
    <tableColumn id="1090" xr3:uid="{CC9A8251-C07A-4BE9-AAA2-64489652454E}" name="Column1062" dataDxfId="15294"/>
    <tableColumn id="1091" xr3:uid="{51263B60-B954-4C71-9688-61A1B74CE42B}" name="Column1063" dataDxfId="15293"/>
    <tableColumn id="1092" xr3:uid="{584DAAA3-3726-4654-A6E0-898A268B3525}" name="Column1064" dataDxfId="15292"/>
    <tableColumn id="1093" xr3:uid="{5C18F8DE-EC68-4CDD-819B-E3B009CF1A24}" name="Column1065" dataDxfId="15291"/>
    <tableColumn id="1094" xr3:uid="{8EC93AB7-8441-4420-BC7B-90D2C96C6EB8}" name="Column1066" dataDxfId="15290"/>
    <tableColumn id="1095" xr3:uid="{BCE0E78F-2DBE-4DEC-BAAC-3600DE420F54}" name="Column1067" dataDxfId="15289"/>
    <tableColumn id="1096" xr3:uid="{3BD20C9E-A6D4-485F-8FDC-EE817E3F786C}" name="Column1068" dataDxfId="15288"/>
    <tableColumn id="1097" xr3:uid="{F9F97210-DF2C-45B3-8407-4F8091A46BF0}" name="Column1069" dataDxfId="15287"/>
    <tableColumn id="1098" xr3:uid="{A7E9848C-BFFC-49D4-8A13-7FE8D62ADB1E}" name="Column1070" dataDxfId="15286"/>
    <tableColumn id="1099" xr3:uid="{B3A2545E-D344-4E19-9A70-8E93F3056068}" name="Column1071" dataDxfId="15285"/>
    <tableColumn id="1100" xr3:uid="{29E5ECC6-D9E3-4412-97CE-E31269C53B68}" name="Column1072" dataDxfId="15284"/>
    <tableColumn id="1101" xr3:uid="{AAEA9A13-41EA-4B76-A012-591ACFAD6AE8}" name="Column1073" dataDxfId="15283"/>
    <tableColumn id="1102" xr3:uid="{A7F7EF39-212B-4E62-BE2E-9243B103DCD4}" name="Column1074" dataDxfId="15282"/>
    <tableColumn id="1103" xr3:uid="{1F450060-C6E1-48E6-9FEA-A73987433ABB}" name="Column1075" dataDxfId="15281"/>
    <tableColumn id="1104" xr3:uid="{39CA8F0A-6B07-4B59-BECB-5201ABB72270}" name="Column1076" dataDxfId="15280"/>
    <tableColumn id="1105" xr3:uid="{F1C039E0-44D2-44F8-BC11-0962A0BBA42C}" name="Column1077" dataDxfId="15279"/>
    <tableColumn id="1106" xr3:uid="{B7EEE1D0-CE09-4411-88D6-8D0A9E10084B}" name="Column1078" dataDxfId="15278"/>
    <tableColumn id="1107" xr3:uid="{129036C8-BF08-4B9D-9B4F-358747149732}" name="Column1079" dataDxfId="15277"/>
    <tableColumn id="1108" xr3:uid="{00A6043F-5FF8-41A3-85B8-BAA28508ECC2}" name="Column1080" dataDxfId="15276"/>
    <tableColumn id="1109" xr3:uid="{F11725C8-7C39-49DF-883A-4F24254AA980}" name="Column1081" dataDxfId="15275"/>
    <tableColumn id="1110" xr3:uid="{5002DC8E-29C2-489E-A216-0FB905F19A53}" name="Column1082" dataDxfId="15274"/>
    <tableColumn id="1111" xr3:uid="{5983209C-5B3D-4179-9AFC-F587DFA6BE15}" name="Column1083" dataDxfId="15273"/>
    <tableColumn id="1112" xr3:uid="{B8E133C4-D775-4E2E-8B36-05F2600ED945}" name="Column1084" dataDxfId="15272"/>
    <tableColumn id="1113" xr3:uid="{F62BA428-38B5-4959-8701-05D67766F190}" name="Column1085" dataDxfId="15271"/>
    <tableColumn id="1114" xr3:uid="{383E1306-D85D-4D25-AD35-05CA89279102}" name="Column1086" dataDxfId="15270"/>
    <tableColumn id="1115" xr3:uid="{3B7684AA-0F57-4BCF-9236-4592EFFDE95F}" name="Column1087" dataDxfId="15269"/>
    <tableColumn id="1116" xr3:uid="{F5483B11-400F-4C71-A265-D45D742AB871}" name="Column1088" dataDxfId="15268"/>
    <tableColumn id="1117" xr3:uid="{4CA3F202-7444-464E-8CCB-1472D1676498}" name="Column1089" dataDxfId="15267"/>
    <tableColumn id="1118" xr3:uid="{C726626A-F3B7-4ACE-9487-EA24B2AE4948}" name="Column1090" dataDxfId="15266"/>
    <tableColumn id="1119" xr3:uid="{76B28D0E-8EAD-4292-A07C-C10A60FB80A4}" name="Column1091" dataDxfId="15265"/>
    <tableColumn id="1120" xr3:uid="{37FDFC2B-2795-4A76-8CB7-582C1C3087C4}" name="Column1092" dataDxfId="15264"/>
    <tableColumn id="1121" xr3:uid="{498C7062-CCB2-457B-8A7B-AB2E64C315A4}" name="Column1093" dataDxfId="15263"/>
    <tableColumn id="1122" xr3:uid="{CB7F9ABF-80E1-4714-A4D7-6BE39D689BAA}" name="Column1094" dataDxfId="15262"/>
    <tableColumn id="1123" xr3:uid="{A29D1B63-C1D6-40ED-94A5-87A0A098DF35}" name="Column1095" dataDxfId="15261"/>
    <tableColumn id="1124" xr3:uid="{1DC06DC2-1389-4635-BF2D-40ED479572B1}" name="Column1096" dataDxfId="15260"/>
    <tableColumn id="1125" xr3:uid="{0A5A6DCC-086F-49F1-AC28-6F4426DEBCA2}" name="Column1097" dataDxfId="15259"/>
    <tableColumn id="1126" xr3:uid="{A459A09C-E179-4D99-8C25-75EB3AECF647}" name="Column1098" dataDxfId="15258"/>
    <tableColumn id="1127" xr3:uid="{5442EC5E-8D79-469F-B4C5-A5996B0B8CF0}" name="Column1099" dataDxfId="15257"/>
    <tableColumn id="1128" xr3:uid="{567B2DDC-E6A6-4D61-BA5D-B17EF65553ED}" name="Column1100" dataDxfId="15256"/>
    <tableColumn id="1129" xr3:uid="{FE795D00-1A34-40B8-8BDB-FDC8B1556704}" name="Column1101" dataDxfId="15255"/>
    <tableColumn id="1130" xr3:uid="{76442767-E583-4D1E-B6E5-168AB7EB3A6A}" name="Column1102" dataDxfId="15254"/>
    <tableColumn id="1131" xr3:uid="{4C66BCD7-5D13-49ED-8DC9-5E05EC137E41}" name="Column1103" dataDxfId="15253"/>
    <tableColumn id="1132" xr3:uid="{B69D05A5-CC00-4A71-9C4B-30F0750F99F6}" name="Column1104" dataDxfId="15252"/>
    <tableColumn id="1133" xr3:uid="{7D8379B8-B9B3-431F-8225-F0F957E69EBD}" name="Column1105" dataDxfId="15251"/>
    <tableColumn id="1134" xr3:uid="{B83CA4A3-69B7-4AE8-9084-5100F6E43987}" name="Column1106" dataDxfId="15250"/>
    <tableColumn id="1135" xr3:uid="{6DCBCB90-B26E-4E5F-ADAE-1E763252E6A7}" name="Column1107" dataDxfId="15249"/>
    <tableColumn id="1136" xr3:uid="{748DEBBF-3607-4566-8992-40F111FF6775}" name="Column1108" dataDxfId="15248"/>
    <tableColumn id="1137" xr3:uid="{3CB23A9F-29CA-45F4-841C-ACA5ACA520E2}" name="Column1109" dataDxfId="15247"/>
    <tableColumn id="1138" xr3:uid="{73488BA8-DA0E-47D5-B202-FDE5C01D098E}" name="Column1110" dataDxfId="15246"/>
    <tableColumn id="1139" xr3:uid="{47E4C14D-1140-439C-8919-850EA07078A3}" name="Column1111" dataDxfId="15245"/>
    <tableColumn id="1140" xr3:uid="{25637441-B452-4A13-9509-405B9493B8B9}" name="Column1112" dataDxfId="15244"/>
    <tableColumn id="1141" xr3:uid="{685E9D42-23FD-41F4-A5B9-94116D7D8635}" name="Column1113" dataDxfId="15243"/>
    <tableColumn id="1142" xr3:uid="{FA6D928B-5D7F-4A2C-8D30-108931EC2D15}" name="Column1114" dataDxfId="15242"/>
    <tableColumn id="1143" xr3:uid="{AB373C74-A117-43A6-B2FA-7A43C0BDBE86}" name="Column1115" dataDxfId="15241"/>
    <tableColumn id="1144" xr3:uid="{5826DCF4-6314-4664-A5A7-DA65FD6915BD}" name="Column1116" dataDxfId="15240"/>
    <tableColumn id="1145" xr3:uid="{1AA8C726-0F31-43F8-8F0F-3C9ACA6DADA3}" name="Column1117" dataDxfId="15239"/>
    <tableColumn id="1146" xr3:uid="{D5C0A118-E446-480D-A4CD-B91C79FAABB8}" name="Column1118" dataDxfId="15238"/>
    <tableColumn id="1147" xr3:uid="{4936F8DC-0027-482E-A4D7-BA5B538ECC62}" name="Column1119" dataDxfId="15237"/>
    <tableColumn id="1148" xr3:uid="{0713AD1F-9727-482D-8353-45BA56547E24}" name="Column1120" dataDxfId="15236"/>
    <tableColumn id="1149" xr3:uid="{344B967C-DFCC-401F-BAA2-73C10FEAC46D}" name="Column1121" dataDxfId="15235"/>
    <tableColumn id="1150" xr3:uid="{01FB1D67-58BB-444E-AA45-68185551B517}" name="Column1122" dataDxfId="15234"/>
    <tableColumn id="1151" xr3:uid="{FE118A5B-1129-4DC5-9808-4F6452B818BE}" name="Column1123" dataDxfId="15233"/>
    <tableColumn id="1152" xr3:uid="{CBF5D61A-DBD3-494E-B8BF-8464DBAFF950}" name="Column1124" dataDxfId="15232"/>
    <tableColumn id="1153" xr3:uid="{6D1BC53F-C97F-46E0-9C59-44A0DE441770}" name="Column1125" dataDxfId="15231"/>
    <tableColumn id="1154" xr3:uid="{377A2C8A-2FA5-49BF-A5F5-1DE4C57E4231}" name="Column1126" dataDxfId="15230"/>
    <tableColumn id="1155" xr3:uid="{C3E3CD0D-7AC7-431C-B51E-15CCE46CB46B}" name="Column1127" dataDxfId="15229"/>
    <tableColumn id="1156" xr3:uid="{76FE9AB7-45CD-4341-97F9-E6DE6EB6217B}" name="Column1128" dataDxfId="15228"/>
    <tableColumn id="1157" xr3:uid="{A8C4369C-D8CD-4EEF-94DB-30838F664691}" name="Column1129" dataDxfId="15227"/>
    <tableColumn id="1158" xr3:uid="{5A926990-B51E-4C8B-B8DF-16B4E621840F}" name="Column1130" dataDxfId="15226"/>
    <tableColumn id="1159" xr3:uid="{0BA9A86F-5D00-4F4F-9B84-B96183F10B9E}" name="Column1131" dataDxfId="15225"/>
    <tableColumn id="1160" xr3:uid="{CCF8C9F9-C5C9-43FB-980A-3172B67E545E}" name="Column1132" dataDxfId="15224"/>
    <tableColumn id="1161" xr3:uid="{D7982CD4-9367-43BF-BEA3-BF21E46DC22A}" name="Column1133" dataDxfId="15223"/>
    <tableColumn id="1162" xr3:uid="{BAD1AD30-B1F4-4AC2-B4C9-0A801EAD2E25}" name="Column1134" dataDxfId="15222"/>
    <tableColumn id="1163" xr3:uid="{9C4D8B3C-B485-46F7-BA21-6F089A199F07}" name="Column1135" dataDxfId="15221"/>
    <tableColumn id="1164" xr3:uid="{4F923549-1688-4867-989D-8E9E6E42E744}" name="Column1136" dataDxfId="15220"/>
    <tableColumn id="1165" xr3:uid="{BF475733-DEC7-4B09-A6C0-0A53596B4AA6}" name="Column1137" dataDxfId="15219"/>
    <tableColumn id="1166" xr3:uid="{36B7AD36-20BC-497E-BB2E-8C8C25049A5D}" name="Column1138" dataDxfId="15218"/>
    <tableColumn id="1167" xr3:uid="{1CAE0459-17E2-436A-842B-82E2D3BDAA19}" name="Column1139" dataDxfId="15217"/>
    <tableColumn id="1168" xr3:uid="{892F2E76-3DF5-41A0-9185-FFB31AE2EF04}" name="Column1140" dataDxfId="15216"/>
    <tableColumn id="1169" xr3:uid="{782E6301-8EB3-44B5-B96F-A069B51D180D}" name="Column1141" dataDxfId="15215"/>
    <tableColumn id="1170" xr3:uid="{673B8955-A80D-462C-8DAC-FC4EABD4DBD0}" name="Column1142" dataDxfId="15214"/>
    <tableColumn id="1171" xr3:uid="{1BE25DF5-AD4B-47FB-9F66-302367483508}" name="Column1143" dataDxfId="15213"/>
    <tableColumn id="1172" xr3:uid="{C843618B-9F91-4630-B2B5-DA7A6CFA3BAB}" name="Column1144" dataDxfId="15212"/>
    <tableColumn id="1173" xr3:uid="{E3418A3B-1CE0-4EEE-8883-6854DF0FA543}" name="Column1145" dataDxfId="15211"/>
    <tableColumn id="1174" xr3:uid="{4EE9B5A9-EE15-4196-B2A1-5404FD057D8B}" name="Column1146" dataDxfId="15210"/>
    <tableColumn id="1175" xr3:uid="{46AC8DED-AA5B-49E5-B7BE-BF17AB7F43B5}" name="Column1147" dataDxfId="15209"/>
    <tableColumn id="1176" xr3:uid="{15363117-3548-4EA6-BE07-E0C8E067BC1D}" name="Column1148" dataDxfId="15208"/>
    <tableColumn id="1177" xr3:uid="{D04409C4-69E5-490B-AA6A-1DCDE79E70AB}" name="Column1149" dataDxfId="15207"/>
    <tableColumn id="1178" xr3:uid="{BD0B4CA8-7871-4473-80E4-03A6402C5C63}" name="Column1150" dataDxfId="15206"/>
    <tableColumn id="1179" xr3:uid="{D13B172F-A482-44F5-B48E-AF5FAD4B9407}" name="Column1151" dataDxfId="15205"/>
    <tableColumn id="1180" xr3:uid="{36B4DC2E-7AC7-4F43-8BFC-DF5F642D852D}" name="Column1152" dataDxfId="15204"/>
    <tableColumn id="1181" xr3:uid="{1B517595-0161-4CAA-85E1-DCBEA188DA14}" name="Column1153" dataDxfId="15203"/>
    <tableColumn id="1182" xr3:uid="{B681D00F-4A67-4E1E-B867-96FF3201C198}" name="Column1154" dataDxfId="15202"/>
    <tableColumn id="1183" xr3:uid="{0F5D1D8D-79AA-451B-8B04-1613BEB1C25D}" name="Column1155" dataDxfId="15201"/>
    <tableColumn id="1184" xr3:uid="{AEF90E8D-DEDD-47A9-BDD6-3429BEA68D4A}" name="Column1156" dataDxfId="15200"/>
    <tableColumn id="1185" xr3:uid="{B659F1D7-2B17-4314-B943-AD0F9027C513}" name="Column1157" dataDxfId="15199"/>
    <tableColumn id="1186" xr3:uid="{8CF58894-C8D0-428D-A57F-CE79ED19075E}" name="Column1158" dataDxfId="15198"/>
    <tableColumn id="1187" xr3:uid="{7E323214-A333-417A-B002-A10C37DF9134}" name="Column1159" dataDxfId="15197"/>
    <tableColumn id="1188" xr3:uid="{9070C35E-33F5-42AB-A251-8ACA98DA8780}" name="Column1160" dataDxfId="15196"/>
    <tableColumn id="1189" xr3:uid="{8A57BFE2-1E60-4836-8B62-6381EB58A700}" name="Column1161" dataDxfId="15195"/>
    <tableColumn id="1190" xr3:uid="{BBA52E64-A2F8-48BA-9215-EDFFCAEC95E3}" name="Column1162" dataDxfId="15194"/>
    <tableColumn id="1191" xr3:uid="{E167CFD2-CFA2-48D3-A8F7-FC40DB9991CF}" name="Column1163" dataDxfId="15193"/>
    <tableColumn id="1192" xr3:uid="{1C40B302-8828-4235-AB6C-BC556DEEA8A5}" name="Column1164" dataDxfId="15192"/>
    <tableColumn id="1193" xr3:uid="{61CCC3F4-E1D5-482C-91E6-CE310F567BD7}" name="Column1165" dataDxfId="15191"/>
    <tableColumn id="1194" xr3:uid="{AD48C316-0F7E-4FB8-9BFD-3B1F86A210C8}" name="Column1166" dataDxfId="15190"/>
    <tableColumn id="1195" xr3:uid="{FAF36B5E-F7E0-420B-A94A-3242C8BBD42B}" name="Column1167" dataDxfId="15189"/>
    <tableColumn id="1196" xr3:uid="{514881BB-D2B2-4A78-B614-956456A992D1}" name="Column1168" dataDxfId="15188"/>
    <tableColumn id="1197" xr3:uid="{D61804AC-B66D-4435-8D86-3B3ADA044DDB}" name="Column1169" dataDxfId="15187"/>
    <tableColumn id="1198" xr3:uid="{4D5B1CF4-606A-480F-9864-5B2CE88B4638}" name="Column1170" dataDxfId="15186"/>
    <tableColumn id="1199" xr3:uid="{C6BEC543-FF0E-4517-9912-44BE03FA2CC9}" name="Column1171" dataDxfId="15185"/>
    <tableColumn id="1200" xr3:uid="{AC80B963-8F7A-4A30-AB03-3C5509C4ACAC}" name="Column1172" dataDxfId="15184"/>
    <tableColumn id="1201" xr3:uid="{F5B301C9-6C65-4B0A-B093-293EC44F3B22}" name="Column1173" dataDxfId="15183"/>
    <tableColumn id="1202" xr3:uid="{E150827B-9AAF-4A5F-AC27-790068EC36D3}" name="Column1174" dataDxfId="15182"/>
    <tableColumn id="1203" xr3:uid="{5CB6848B-5C3B-48B5-B9FC-388DC109EC5D}" name="Column1175" dataDxfId="15181"/>
    <tableColumn id="1204" xr3:uid="{8D29ED70-7977-47B5-8664-35AAFDC0FD1A}" name="Column1176" dataDxfId="15180"/>
    <tableColumn id="1205" xr3:uid="{2B81552C-E58F-438C-B9C9-8B9B45841AA5}" name="Column1177" dataDxfId="15179"/>
    <tableColumn id="1206" xr3:uid="{EE697141-6D86-4B8C-8D19-FFBBD4358C7A}" name="Column1178" dataDxfId="15178"/>
    <tableColumn id="1207" xr3:uid="{0EE3FEEA-28C1-4E64-A0C1-7E1AE5A4849F}" name="Column1179" dataDxfId="15177"/>
    <tableColumn id="1208" xr3:uid="{9508559F-D95D-49DA-9DC3-2FD20C988F67}" name="Column1180" dataDxfId="15176"/>
    <tableColumn id="1209" xr3:uid="{4059BFFC-00B2-4876-928E-F5278240B3E1}" name="Column1181" dataDxfId="15175"/>
    <tableColumn id="1210" xr3:uid="{75251208-6F87-47EE-9D29-33C128060793}" name="Column1182" dataDxfId="15174"/>
    <tableColumn id="1211" xr3:uid="{FC0C4939-1D30-4134-98E3-C662C990F9EC}" name="Column1183" dataDxfId="15173"/>
    <tableColumn id="1212" xr3:uid="{00746D15-36B6-4069-99A8-3FD8D12C2C87}" name="Column1184" dataDxfId="15172"/>
    <tableColumn id="1213" xr3:uid="{74DD756E-F405-464B-BB87-49117F35F835}" name="Column1185" dataDxfId="15171"/>
    <tableColumn id="1214" xr3:uid="{D5F11543-5CA2-434B-9C71-10402E80703C}" name="Column1186" dataDxfId="15170"/>
    <tableColumn id="1215" xr3:uid="{F7703041-0A05-4BD1-B255-24E96794CDFB}" name="Column1187" dataDxfId="15169"/>
    <tableColumn id="1216" xr3:uid="{94723D87-9D7E-4436-800F-3C81D481C536}" name="Column1188" dataDxfId="15168"/>
    <tableColumn id="1217" xr3:uid="{FB138A18-9422-4CF6-86A6-C36289262CEE}" name="Column1189" dataDxfId="15167"/>
    <tableColumn id="1218" xr3:uid="{E7545B22-0C54-44EF-98AD-58AC9BB86D57}" name="Column1190" dataDxfId="15166"/>
    <tableColumn id="1219" xr3:uid="{6DBE3279-B91F-4032-B5EA-5DCBDFB2BA3D}" name="Column1191" dataDxfId="15165"/>
    <tableColumn id="1220" xr3:uid="{C0A11B6B-50D2-4E46-A817-66E8DF8A9289}" name="Column1192" dataDxfId="15164"/>
    <tableColumn id="1221" xr3:uid="{244F8191-EFEC-4292-AE09-EE33E0A301FB}" name="Column1193" dataDxfId="15163"/>
    <tableColumn id="1222" xr3:uid="{8CF1C80E-467F-450C-8F86-80B3C43B0347}" name="Column1194" dataDxfId="15162"/>
    <tableColumn id="1223" xr3:uid="{430CE9C4-2D23-4581-A4BB-7AC4046828E2}" name="Column1195" dataDxfId="15161"/>
    <tableColumn id="1224" xr3:uid="{B8C0BAFF-5E71-46EE-B4A8-6330196F9827}" name="Column1196" dataDxfId="15160"/>
    <tableColumn id="1225" xr3:uid="{4138A48B-562D-45F3-8B1A-0FE5703E7750}" name="Column1197" dataDxfId="15159"/>
    <tableColumn id="1226" xr3:uid="{18E734FD-E9F3-424B-86F1-C310A4535A66}" name="Column1198" dataDxfId="15158"/>
    <tableColumn id="1227" xr3:uid="{E2F3A609-1027-4AC4-A8A9-D56B65F68C8A}" name="Column1199" dataDxfId="15157"/>
    <tableColumn id="1228" xr3:uid="{E969CDB2-36B2-47AD-8F1C-3F2557DAF30B}" name="Column1200" dataDxfId="15156"/>
    <tableColumn id="1229" xr3:uid="{46C1486C-C1FA-489F-A0C8-6548F7384F23}" name="Column1201" dataDxfId="15155"/>
    <tableColumn id="1230" xr3:uid="{793DC723-6C73-4869-A061-1B45C707D2AB}" name="Column1202" dataDxfId="15154"/>
    <tableColumn id="1231" xr3:uid="{12722E94-355F-4C46-8619-80BA609B9AAC}" name="Column1203" dataDxfId="15153"/>
    <tableColumn id="1232" xr3:uid="{1C46DC99-5E6B-4276-A4C3-C0C89909E3D5}" name="Column1204" dataDxfId="15152"/>
    <tableColumn id="1233" xr3:uid="{EF960D54-F73F-4A90-B173-34513860A757}" name="Column1205" dataDxfId="15151"/>
    <tableColumn id="1234" xr3:uid="{CFD61F47-99C2-4997-8AC9-294B4792FF2E}" name="Column1206" dataDxfId="15150"/>
    <tableColumn id="1235" xr3:uid="{43E62ED6-AA62-4F1E-B4B7-6B2741A69B09}" name="Column1207" dataDxfId="15149"/>
    <tableColumn id="1236" xr3:uid="{41886858-3ECF-4D08-B240-4C46C547625D}" name="Column1208" dataDxfId="15148"/>
    <tableColumn id="1237" xr3:uid="{C3F6A9B7-E773-4FDA-B92B-1F91F1D6EC26}" name="Column1209" dataDxfId="15147"/>
    <tableColumn id="1238" xr3:uid="{D7863D48-CB3D-412F-9B5C-F963EC2A6C7C}" name="Column1210" dataDxfId="15146"/>
    <tableColumn id="1239" xr3:uid="{5104B3A9-3149-4E5D-80F6-45C6617B0F3D}" name="Column1211" dataDxfId="15145"/>
    <tableColumn id="1240" xr3:uid="{63E10ACA-6289-4FE9-B8FD-CB2DF247F720}" name="Column1212" dataDxfId="15144"/>
    <tableColumn id="1241" xr3:uid="{24160E36-0DE4-469D-971C-AD76E135138B}" name="Column1213" dataDxfId="15143"/>
    <tableColumn id="1242" xr3:uid="{4E1A6A70-C5FF-486F-9A93-ADE175A85915}" name="Column1214" dataDxfId="15142"/>
    <tableColumn id="1243" xr3:uid="{B8B5A68D-0D0B-41DD-B922-15D9439A9D83}" name="Column1215" dataDxfId="15141"/>
    <tableColumn id="1244" xr3:uid="{C3785D1C-889F-4BF3-A1A4-E4B0D7C3FB80}" name="Column1216" dataDxfId="15140"/>
    <tableColumn id="1245" xr3:uid="{D163E281-FEF3-42B7-ACA1-AE357F0E319A}" name="Column1217" dataDxfId="15139"/>
    <tableColumn id="1246" xr3:uid="{93CDA5A5-7FA0-47C2-9770-B4035F6D5A41}" name="Column1218" dataDxfId="15138"/>
    <tableColumn id="1247" xr3:uid="{10C31B1F-2D9D-48FD-8643-5E099B3E067B}" name="Column1219" dataDxfId="15137"/>
    <tableColumn id="1248" xr3:uid="{6745BC19-DAE5-47B6-BEE9-4430DCB7CAC7}" name="Column1220" dataDxfId="15136"/>
    <tableColumn id="1249" xr3:uid="{3A1E2E0D-4B67-4955-B4C2-C7CD628EE26F}" name="Column1221" dataDxfId="15135"/>
    <tableColumn id="1250" xr3:uid="{4CE80CC4-C4D5-406F-87F7-A19D4BD064F8}" name="Column1222" dataDxfId="15134"/>
    <tableColumn id="1251" xr3:uid="{59548709-769D-4211-BF07-F6FA057B343F}" name="Column1223" dataDxfId="15133"/>
    <tableColumn id="1252" xr3:uid="{732ABEAD-69B9-4B4B-A561-4ADE70621C6B}" name="Column1224" dataDxfId="15132"/>
    <tableColumn id="1253" xr3:uid="{A106EFBE-55AD-4532-81C0-3C5100481C03}" name="Column1225" dataDxfId="15131"/>
    <tableColumn id="1254" xr3:uid="{97226465-D284-403C-9C3B-D4E9EBEC119C}" name="Column1226" dataDxfId="15130"/>
    <tableColumn id="1255" xr3:uid="{E8277453-65F2-43F0-8592-6A3D22E83FE5}" name="Column1227" dataDxfId="15129"/>
    <tableColumn id="1256" xr3:uid="{29659AC1-8FFA-48C5-8F41-E6B939570A6C}" name="Column1228" dataDxfId="15128"/>
    <tableColumn id="1257" xr3:uid="{28EA5B16-60EE-43C2-B4DA-555EECE08DD0}" name="Column1229" dataDxfId="15127"/>
    <tableColumn id="1258" xr3:uid="{16DB21C7-289D-486E-AEB1-ABD1B62B6001}" name="Column1230" dataDxfId="15126"/>
    <tableColumn id="1259" xr3:uid="{578766E6-E072-4D77-932F-651C35466BA4}" name="Column1231" dataDxfId="15125"/>
    <tableColumn id="1260" xr3:uid="{163C9171-0E2E-421A-A8E9-928285C92041}" name="Column1232" dataDxfId="15124"/>
    <tableColumn id="1261" xr3:uid="{6798F23A-F093-487F-9B18-A66BDA83E8E3}" name="Column1233" dataDxfId="15123"/>
    <tableColumn id="1262" xr3:uid="{FA65807F-6E62-4372-869E-C794301FF962}" name="Column1234" dataDxfId="15122"/>
    <tableColumn id="1263" xr3:uid="{89669349-32A3-4378-A905-DAAB289ACDE9}" name="Column1235" dataDxfId="15121"/>
    <tableColumn id="1264" xr3:uid="{2222CC5C-8668-4166-B42F-8BA81489F214}" name="Column1236" dataDxfId="15120"/>
    <tableColumn id="1265" xr3:uid="{827E59EB-2300-4C62-80BB-090343F654A4}" name="Column1237" dataDxfId="15119"/>
    <tableColumn id="1266" xr3:uid="{C734ACA9-9931-4CAB-A299-D8F42A7EF3E3}" name="Column1238" dataDxfId="15118"/>
    <tableColumn id="1267" xr3:uid="{A1C01603-F77C-4421-AC93-E1DE8117F3AC}" name="Column1239" dataDxfId="15117"/>
    <tableColumn id="1268" xr3:uid="{569FFD79-B637-4E70-8A24-B6DFFE784EE9}" name="Column1240" dataDxfId="15116"/>
    <tableColumn id="1269" xr3:uid="{6495AD20-6576-438C-8533-319F64D9087D}" name="Column1241" dataDxfId="15115"/>
    <tableColumn id="1270" xr3:uid="{565F5461-A23A-4C5C-AFBD-4601CF87CB76}" name="Column1242" dataDxfId="15114"/>
    <tableColumn id="1271" xr3:uid="{D522F9F9-F494-4F1B-9CC4-D41E4F4C1123}" name="Column1243" dataDxfId="15113"/>
    <tableColumn id="1272" xr3:uid="{9372C119-9ED4-43FD-8791-EF6F0DBA5B4A}" name="Column1244" dataDxfId="15112"/>
    <tableColumn id="1273" xr3:uid="{5D178951-1238-4053-9EF8-C3A01B2CA6DF}" name="Column1245" dataDxfId="15111"/>
    <tableColumn id="1274" xr3:uid="{62D82510-0812-4DF3-A4F2-351EE479A343}" name="Column1246" dataDxfId="15110"/>
    <tableColumn id="1275" xr3:uid="{38758D77-A487-4602-8D79-0C48D38E2897}" name="Column1247" dataDxfId="15109"/>
    <tableColumn id="1276" xr3:uid="{806D3C7C-F6BF-4C1A-B649-FFA5C05815B7}" name="Column1248" dataDxfId="15108"/>
    <tableColumn id="1277" xr3:uid="{1AC446B0-8621-4FD6-8A0D-BD31A4D3DA8F}" name="Column1249" dataDxfId="15107"/>
    <tableColumn id="1278" xr3:uid="{FC82D995-0979-4F1E-9E04-3D0AF573ECBF}" name="Column1250" dataDxfId="15106"/>
    <tableColumn id="1279" xr3:uid="{5A76E4A8-F219-4C76-964F-08388CB12939}" name="Column1251" dataDxfId="15105"/>
    <tableColumn id="1280" xr3:uid="{C0C028CD-85EB-429C-BF8F-223310911D8E}" name="Column1252" dataDxfId="15104"/>
    <tableColumn id="1281" xr3:uid="{DC28D532-0974-4C72-B282-ED6158F10A07}" name="Column1253" dataDxfId="15103"/>
    <tableColumn id="1282" xr3:uid="{5DEE58F7-FBFE-4AB1-BB01-0ECA8A1C2031}" name="Column1254" dataDxfId="15102"/>
    <tableColumn id="1283" xr3:uid="{18FB5B2F-7793-486C-A0E6-CE71D1607186}" name="Column1255" dataDxfId="15101"/>
    <tableColumn id="1284" xr3:uid="{90209F5D-1A48-48C6-9ECF-38800FA17FEC}" name="Column1256" dataDxfId="15100"/>
    <tableColumn id="1285" xr3:uid="{A2ABC5C4-F00F-4E96-9F03-5A187E4BF949}" name="Column1257" dataDxfId="15099"/>
    <tableColumn id="1286" xr3:uid="{13940F29-35B9-4E79-841F-A98504CC9AE9}" name="Column1258" dataDxfId="15098"/>
    <tableColumn id="1287" xr3:uid="{209DB773-168A-4B06-8966-F340067761A7}" name="Column1259" dataDxfId="15097"/>
    <tableColumn id="1288" xr3:uid="{6D5D54C0-4023-4538-B48B-7544C3C1745E}" name="Column1260" dataDxfId="15096"/>
    <tableColumn id="1289" xr3:uid="{B4DF82B2-271F-4DD7-B1E9-02305216AE8F}" name="Column1261" dataDxfId="15095"/>
    <tableColumn id="1290" xr3:uid="{9BA38CA5-4C3D-4091-B7F8-1DAA7523E8D4}" name="Column1262" dataDxfId="15094"/>
    <tableColumn id="1291" xr3:uid="{58571AB9-5201-4B1D-8898-93B60106FE69}" name="Column1263" dataDxfId="15093"/>
    <tableColumn id="1292" xr3:uid="{2EEFFD5A-436D-48FB-97AA-BF77349FAAF8}" name="Column1264" dataDxfId="15092"/>
    <tableColumn id="1293" xr3:uid="{029169B4-2EB2-473F-94E4-BC3D3CD94E7E}" name="Column1265" dataDxfId="15091"/>
    <tableColumn id="1294" xr3:uid="{CEA82855-338E-4DD9-B0CB-3D29A6ABDB5D}" name="Column1266" dataDxfId="15090"/>
    <tableColumn id="1295" xr3:uid="{C1BB55E4-7CB4-43D8-9CDE-6122D38E4A2A}" name="Column1267" dataDxfId="15089"/>
    <tableColumn id="1296" xr3:uid="{BDA8DEB8-334F-41E7-8C0E-34F3D080C78B}" name="Column1268" dataDxfId="15088"/>
    <tableColumn id="1297" xr3:uid="{FA46B85D-1D86-4A13-8919-C3E2DE378066}" name="Column1269" dataDxfId="15087"/>
    <tableColumn id="1298" xr3:uid="{1E211D7B-0033-4098-B8A0-2CE77B6945B3}" name="Column1270" dataDxfId="15086"/>
    <tableColumn id="1299" xr3:uid="{61462A2E-E568-4D90-9D0A-26AFB499411F}" name="Column1271" dataDxfId="15085"/>
    <tableColumn id="1300" xr3:uid="{B7C5039B-1E47-45BB-B175-BA275C13B71B}" name="Column1272" dataDxfId="15084"/>
    <tableColumn id="1301" xr3:uid="{2AFA584F-761D-4BF4-9BFF-C6D3DFAA698C}" name="Column1273" dataDxfId="15083"/>
    <tableColumn id="1302" xr3:uid="{0EDCF176-3EBD-493A-9CD4-6DAEA1CA78DA}" name="Column1274" dataDxfId="15082"/>
    <tableColumn id="1303" xr3:uid="{5DD43829-DDF6-4D46-9FB3-128CE090C21B}" name="Column1275" dataDxfId="15081"/>
    <tableColumn id="1304" xr3:uid="{779B1827-56E5-4CFB-9CA1-081DB4EB5F36}" name="Column1276" dataDxfId="15080"/>
    <tableColumn id="1305" xr3:uid="{6DF36ADC-56A9-47F4-AA73-765C4E6BCAF8}" name="Column1277" dataDxfId="15079"/>
    <tableColumn id="1306" xr3:uid="{A1CF94E8-674D-4546-B35A-AE663F7AE67F}" name="Column1278" dataDxfId="15078"/>
    <tableColumn id="1307" xr3:uid="{19403AEF-09E4-4C01-9D99-A128F925E37A}" name="Column1279" dataDxfId="15077"/>
    <tableColumn id="1308" xr3:uid="{ED4AEE57-1584-4D5F-AC2C-1E58DC1CC2CF}" name="Column1280" dataDxfId="15076"/>
    <tableColumn id="1309" xr3:uid="{9EF6689A-11C0-4608-AC90-0AC7E63D06ED}" name="Column1281" dataDxfId="15075"/>
    <tableColumn id="1310" xr3:uid="{9238DF29-11FE-4C16-B5CB-328F4B23E087}" name="Column1282" dataDxfId="15074"/>
    <tableColumn id="1311" xr3:uid="{52889991-2088-4848-BF64-018F800FFA7F}" name="Column1283" dataDxfId="15073"/>
    <tableColumn id="1312" xr3:uid="{8C8636D1-9FF9-416B-A809-5F865E235B11}" name="Column1284" dataDxfId="15072"/>
    <tableColumn id="1313" xr3:uid="{C5B0F1F2-D4A8-43C5-8CB7-C9AB6F425BFC}" name="Column1285" dataDxfId="15071"/>
    <tableColumn id="1314" xr3:uid="{89AD6DFE-44B9-440D-B1E3-B9E3E267AA09}" name="Column1286" dataDxfId="15070"/>
    <tableColumn id="1315" xr3:uid="{9A83F84D-312B-4847-85C9-BF63C832B814}" name="Column1287" dataDxfId="15069"/>
    <tableColumn id="1316" xr3:uid="{E67A572D-505F-41F6-9587-4A4315B924ED}" name="Column1288" dataDxfId="15068"/>
    <tableColumn id="1317" xr3:uid="{59DFB99E-1341-417E-A0C5-27BF872F10D9}" name="Column1289" dataDxfId="15067"/>
    <tableColumn id="1318" xr3:uid="{A49B1E3E-1540-4013-9BA7-7C49C680EE8C}" name="Column1290" dataDxfId="15066"/>
    <tableColumn id="1319" xr3:uid="{798C798C-14A2-407C-95D1-CC3EDCCBE76A}" name="Column1291" dataDxfId="15065"/>
    <tableColumn id="1320" xr3:uid="{CD60A0B4-E56B-41C0-9DB8-01A892C4E8A5}" name="Column1292" dataDxfId="15064"/>
    <tableColumn id="1321" xr3:uid="{B91696DD-6658-4074-9822-287289D738D3}" name="Column1293" dataDxfId="15063"/>
    <tableColumn id="1322" xr3:uid="{D2DC9CEE-FA73-42A6-A9C4-9ACA2706407F}" name="Column1294" dataDxfId="15062"/>
    <tableColumn id="1323" xr3:uid="{90E317EC-40A9-41B1-B2CD-FEC72A643F93}" name="Column1295" dataDxfId="15061"/>
    <tableColumn id="1324" xr3:uid="{66850A18-2A1C-49C2-BA4E-B4523A237524}" name="Column1296" dataDxfId="15060"/>
    <tableColumn id="1325" xr3:uid="{EF7FAC24-C419-4C14-A7C5-6F18D7695EDF}" name="Column1297" dataDxfId="15059"/>
    <tableColumn id="1326" xr3:uid="{2EE0A008-9AD3-4545-BDE5-DDD137F37556}" name="Column1298" dataDxfId="15058"/>
    <tableColumn id="1327" xr3:uid="{A96E22BA-79F0-4F41-85F4-03F2640B9734}" name="Column1299" dataDxfId="15057"/>
    <tableColumn id="1328" xr3:uid="{9987B612-7EBA-49C8-B48C-06B67097CC8C}" name="Column1300" dataDxfId="15056"/>
    <tableColumn id="1329" xr3:uid="{5B61B6A5-C195-4766-94FC-C8274A1940C9}" name="Column1301" dataDxfId="15055"/>
    <tableColumn id="1330" xr3:uid="{4E3406CE-305C-4B95-819F-6F5AE0D32231}" name="Column1302" dataDxfId="15054"/>
    <tableColumn id="1331" xr3:uid="{587BABE9-FA76-4DB9-8C45-78EAA2D5DFC9}" name="Column1303" dataDxfId="15053"/>
    <tableColumn id="1332" xr3:uid="{32243BD4-11C9-4D67-8BED-E5AF8CD71221}" name="Column1304" dataDxfId="15052"/>
    <tableColumn id="1333" xr3:uid="{CC2A6774-F84D-44A3-A567-8210D7859360}" name="Column1305" dataDxfId="15051"/>
    <tableColumn id="1334" xr3:uid="{87A96BD4-1117-4E6E-BE37-18D0127D4261}" name="Column1306" dataDxfId="15050"/>
    <tableColumn id="1335" xr3:uid="{333A57DD-C0D8-4AE2-896C-9820AF798846}" name="Column1307" dataDxfId="15049"/>
    <tableColumn id="1336" xr3:uid="{1EFB1D47-50C0-4261-B44C-7FB033513B9E}" name="Column1308" dataDxfId="15048"/>
    <tableColumn id="1337" xr3:uid="{37741813-9EEE-4959-9F77-4F59F120DC72}" name="Column1309" dataDxfId="15047"/>
    <tableColumn id="1338" xr3:uid="{BE778D9D-E555-418F-BB8B-9DFB3CA85541}" name="Column1310" dataDxfId="15046"/>
    <tableColumn id="1339" xr3:uid="{83911061-33A4-48F2-93E0-DE7BA40D25DA}" name="Column1311" dataDxfId="15045"/>
    <tableColumn id="1340" xr3:uid="{EA9B895F-58CF-45B0-B678-6779F48F7335}" name="Column1312" dataDxfId="15044"/>
    <tableColumn id="1341" xr3:uid="{78AD3142-6AF5-4C08-A014-67FA9ED53E85}" name="Column1313" dataDxfId="15043"/>
    <tableColumn id="1342" xr3:uid="{69E20F10-C906-4678-95F5-FCE8095104EA}" name="Column1314" dataDxfId="15042"/>
    <tableColumn id="1343" xr3:uid="{CD7ECD41-A45B-4237-AAAF-1008BA5EC6DA}" name="Column1315" dataDxfId="15041"/>
    <tableColumn id="1344" xr3:uid="{5898F0D1-8761-4A1B-883E-9AF1683759D8}" name="Column1316" dataDxfId="15040"/>
    <tableColumn id="1345" xr3:uid="{3E518CE2-2E45-4123-BCCA-AD0C2718D2BC}" name="Column1317" dataDxfId="15039"/>
    <tableColumn id="1346" xr3:uid="{FFB4BF5B-1656-40A7-A085-927A87632E10}" name="Column1318" dataDxfId="15038"/>
    <tableColumn id="1347" xr3:uid="{36C9AF92-1294-47FE-8E84-28C80AD3044D}" name="Column1319" dataDxfId="15037"/>
    <tableColumn id="1348" xr3:uid="{3E6D1313-7966-4D1D-9AC9-B9ACF61CABB8}" name="Column1320" dataDxfId="15036"/>
    <tableColumn id="1349" xr3:uid="{F2E77C0F-782A-4248-8C3F-FA0872EDDB73}" name="Column1321" dataDxfId="15035"/>
    <tableColumn id="1350" xr3:uid="{DA35112C-0721-4329-87CC-F8CA77E20302}" name="Column1322" dataDxfId="15034"/>
    <tableColumn id="1351" xr3:uid="{C4CFF085-46D8-411A-8F16-0FEC21171C3D}" name="Column1323" dataDxfId="15033"/>
    <tableColumn id="1352" xr3:uid="{441CB896-BE33-4084-B3F9-A7B1F2F3C9B7}" name="Column1324" dataDxfId="15032"/>
    <tableColumn id="1353" xr3:uid="{A21649C9-0FCB-4C6C-B8AC-BDAA5AA5AB49}" name="Column1325" dataDxfId="15031"/>
    <tableColumn id="1354" xr3:uid="{F780AB12-DF85-4FA8-8AAE-3C1F4E430F67}" name="Column1326" dataDxfId="15030"/>
    <tableColumn id="1355" xr3:uid="{2EB72CB8-FE72-4E5F-B7E3-4FE950EB675E}" name="Column1327" dataDxfId="15029"/>
    <tableColumn id="1356" xr3:uid="{94AB291C-BE25-44D5-BA30-DEEFDD715904}" name="Column1328" dataDxfId="15028"/>
    <tableColumn id="1357" xr3:uid="{DCAABBBC-FAC1-4E39-84DE-68341B8B5E12}" name="Column1329" dataDxfId="15027"/>
    <tableColumn id="1358" xr3:uid="{4C2FE5D8-55BB-4F52-BA96-5740FFC7B6BF}" name="Column1330" dataDxfId="15026"/>
    <tableColumn id="1359" xr3:uid="{F14A47DC-5F3A-4A19-B235-8423BCAAF357}" name="Column1331" dataDxfId="15025"/>
    <tableColumn id="1360" xr3:uid="{6B9ECC27-24C3-4B66-9202-9BC3DFD71F23}" name="Column1332" dataDxfId="15024"/>
    <tableColumn id="1361" xr3:uid="{AC1571B6-4A9F-4469-8E77-8634B8486650}" name="Column1333" dataDxfId="15023"/>
    <tableColumn id="1362" xr3:uid="{2D064153-1801-411E-8954-87DCB7EFE9B5}" name="Column1334" dataDxfId="15022"/>
    <tableColumn id="1363" xr3:uid="{E56FF7FE-3507-4907-9009-3B36D7669459}" name="Column1335" dataDxfId="15021"/>
    <tableColumn id="1364" xr3:uid="{14387227-DFE5-4A05-BEAC-8F8FEAC770B2}" name="Column1336" dataDxfId="15020"/>
    <tableColumn id="1365" xr3:uid="{C85C8844-868F-4213-88C8-C31E03C5B50B}" name="Column1337" dataDxfId="15019"/>
    <tableColumn id="1366" xr3:uid="{BF93BD62-066D-4C8C-9D28-1E030704151F}" name="Column1338" dataDxfId="15018"/>
    <tableColumn id="1367" xr3:uid="{EF78C086-B082-4DBE-A4F0-B50B84E902D4}" name="Column1339" dataDxfId="15017"/>
    <tableColumn id="1368" xr3:uid="{868B7B85-7BA3-433E-BA35-D8DCD3198DE9}" name="Column1340" dataDxfId="15016"/>
    <tableColumn id="1369" xr3:uid="{DF4340D6-7166-454D-A42F-4292EAFA9113}" name="Column1341" dataDxfId="15015"/>
    <tableColumn id="1370" xr3:uid="{6A7BB798-6371-40F7-854C-BDB3C53425FA}" name="Column1342" dataDxfId="15014"/>
    <tableColumn id="1371" xr3:uid="{92059531-24F6-44D9-9D74-C0C151CA4C43}" name="Column1343" dataDxfId="15013"/>
    <tableColumn id="1372" xr3:uid="{AE645DCF-4041-4084-BE80-93A53072EB61}" name="Column1344" dataDxfId="15012"/>
    <tableColumn id="1373" xr3:uid="{DF8301AC-90CD-43C6-BF00-198F20F3EBBD}" name="Column1345" dataDxfId="15011"/>
    <tableColumn id="1374" xr3:uid="{BB2FD4A2-2D87-4CE0-B58A-7AAD40A9E2E6}" name="Column1346" dataDxfId="15010"/>
    <tableColumn id="1375" xr3:uid="{E80C838D-3F38-481B-B5C3-AA38BEEA1E53}" name="Column1347" dataDxfId="15009"/>
    <tableColumn id="1376" xr3:uid="{992D445F-387B-40A4-82FE-D80ADA6A0C6C}" name="Column1348" dataDxfId="15008"/>
    <tableColumn id="1377" xr3:uid="{29950DD8-47EF-4288-AF41-F98F834B0762}" name="Column1349" dataDxfId="15007"/>
    <tableColumn id="1378" xr3:uid="{8FA6DE28-227A-4780-A469-ACDE6267054C}" name="Column1350" dataDxfId="15006"/>
    <tableColumn id="1379" xr3:uid="{9A4B1B2C-AD59-4C10-9AEF-38ED43CE545E}" name="Column1351" dataDxfId="15005"/>
    <tableColumn id="1380" xr3:uid="{97F15E39-68AA-4E03-8160-F1F58AB93296}" name="Column1352" dataDxfId="15004"/>
    <tableColumn id="1381" xr3:uid="{8FDCC32B-09D7-443D-B70E-942D565A4461}" name="Column1353" dataDxfId="15003"/>
    <tableColumn id="1382" xr3:uid="{DD800668-5722-4D5C-8F00-3F4AF777BC67}" name="Column1354" dataDxfId="15002"/>
    <tableColumn id="1383" xr3:uid="{1463F841-EAB6-4F8C-9F72-54406CC977AA}" name="Column1355" dataDxfId="15001"/>
    <tableColumn id="1384" xr3:uid="{D3DD2896-62AA-4AC5-BC66-59C68FA88A1F}" name="Column1356" dataDxfId="15000"/>
    <tableColumn id="1385" xr3:uid="{3E2BACBE-742D-4586-B23E-06CE72896486}" name="Column1357" dataDxfId="14999"/>
    <tableColumn id="1386" xr3:uid="{B0607271-BF75-48D2-96F2-C6395BD51C3A}" name="Column1358" dataDxfId="14998"/>
    <tableColumn id="1387" xr3:uid="{290E50A2-5E10-4A69-A8EC-6DB9788377CD}" name="Column1359" dataDxfId="14997"/>
    <tableColumn id="1388" xr3:uid="{28793247-2076-4189-A1FB-9DCE14498039}" name="Column1360" dataDxfId="14996"/>
    <tableColumn id="1389" xr3:uid="{91207F75-FAF0-4BA1-A3CB-86A01ED9CBD8}" name="Column1361" dataDxfId="14995"/>
    <tableColumn id="1390" xr3:uid="{75F5FF4F-0B62-41FF-82D2-632B56006DFE}" name="Column1362" dataDxfId="14994"/>
    <tableColumn id="1391" xr3:uid="{181E7949-8C2C-4A55-8D43-324B8CEC6926}" name="Column1363" dataDxfId="14993"/>
    <tableColumn id="1392" xr3:uid="{88C5B8D2-BC3F-4ACB-A8BA-857E291802ED}" name="Column1364" dataDxfId="14992"/>
    <tableColumn id="1393" xr3:uid="{8B983835-C500-4E9B-8BBE-A0CA40A21870}" name="Column1365" dataDxfId="14991"/>
    <tableColumn id="1394" xr3:uid="{5888BA01-7A2B-4674-8817-2C4AC81E79C9}" name="Column1366" dataDxfId="14990"/>
    <tableColumn id="1395" xr3:uid="{1C8DA25E-39F7-47C7-9E0B-C5079533648C}" name="Column1367" dataDxfId="14989"/>
    <tableColumn id="1396" xr3:uid="{0ED6D596-96C2-4857-A7E6-39A33E0DDA28}" name="Column1368" dataDxfId="14988"/>
    <tableColumn id="1397" xr3:uid="{C05C3368-49B8-42F5-A452-6291050075C9}" name="Column1369" dataDxfId="14987"/>
    <tableColumn id="1398" xr3:uid="{13F623B1-5DC3-4A8F-8101-7257343F1601}" name="Column1370" dataDxfId="14986"/>
    <tableColumn id="1399" xr3:uid="{D38F4528-ECF5-4B41-8889-0ED6510AAE36}" name="Column1371" dataDxfId="14985"/>
    <tableColumn id="1400" xr3:uid="{8E786C0D-9825-4F18-9220-3904E0F2E073}" name="Column1372" dataDxfId="14984"/>
    <tableColumn id="1401" xr3:uid="{E0DEE739-3DC9-40C4-887B-4CB1479C60FD}" name="Column1373" dataDxfId="14983"/>
    <tableColumn id="1402" xr3:uid="{44333713-C4B5-40B3-97C1-1DB33B27B391}" name="Column1374" dataDxfId="14982"/>
    <tableColumn id="1403" xr3:uid="{51CFCA29-85A1-4B2D-9DAD-3CB8E6068FEB}" name="Column1375" dataDxfId="14981"/>
    <tableColumn id="1404" xr3:uid="{B42EEC4A-D55E-41B6-8EE0-A20F54A2FD12}" name="Column1376" dataDxfId="14980"/>
    <tableColumn id="1405" xr3:uid="{0B06AFE1-7506-4FC1-871C-E983BAC63DD6}" name="Column1377" dataDxfId="14979"/>
    <tableColumn id="1406" xr3:uid="{EB3E68D0-367F-4504-AADE-AC4AF4A674D1}" name="Column1378" dataDxfId="14978"/>
    <tableColumn id="1407" xr3:uid="{AABEFD24-6FA7-4607-A87F-0E2ABDA4197F}" name="Column1379" dataDxfId="14977"/>
    <tableColumn id="1408" xr3:uid="{219F80A9-121F-49B3-8A08-84B283C369DD}" name="Column1380" dataDxfId="14976"/>
    <tableColumn id="1409" xr3:uid="{CDD94FFC-EA92-4914-8E47-DE0868379B33}" name="Column1381" dataDxfId="14975"/>
    <tableColumn id="1410" xr3:uid="{74638AE1-97C0-4A8A-9E52-D568F1D9F201}" name="Column1382" dataDxfId="14974"/>
    <tableColumn id="1411" xr3:uid="{BD45C714-924C-4FBC-AF2B-027D34FEF458}" name="Column1383" dataDxfId="14973"/>
    <tableColumn id="1412" xr3:uid="{4EBE657C-4FFF-4559-8CFD-7D28A213F187}" name="Column1384" dataDxfId="14972"/>
    <tableColumn id="1413" xr3:uid="{B0430EFB-2A3B-42D4-ABDC-D3A922648DD8}" name="Column1385" dataDxfId="14971"/>
    <tableColumn id="1414" xr3:uid="{44010B4C-B5B3-4E79-8AC6-149314F9B9CB}" name="Column1386" dataDxfId="14970"/>
    <tableColumn id="1415" xr3:uid="{52DF57CE-AF44-4FCE-AC30-2833D9856C43}" name="Column1387" dataDxfId="14969"/>
    <tableColumn id="1416" xr3:uid="{8FCDF660-190E-4457-B87B-383C0F8FFA68}" name="Column1388" dataDxfId="14968"/>
    <tableColumn id="1417" xr3:uid="{C60914E9-BF2E-436C-87E6-589B8A208AC2}" name="Column1389" dataDxfId="14967"/>
    <tableColumn id="1418" xr3:uid="{5D0E3C8D-248D-46E0-B405-699E084D9BC0}" name="Column1390" dataDxfId="14966"/>
    <tableColumn id="1419" xr3:uid="{95B75FA2-56BA-429A-9F68-CEBEBA39C7C4}" name="Column1391" dataDxfId="14965"/>
    <tableColumn id="1420" xr3:uid="{4F6FF8BE-C298-483A-984E-E3B48449E09E}" name="Column1392" dataDxfId="14964"/>
    <tableColumn id="1421" xr3:uid="{E2FFDA86-F11D-481F-BE56-2C61B1743769}" name="Column1393" dataDxfId="14963"/>
    <tableColumn id="1422" xr3:uid="{0FBBD029-1105-4942-AC9A-4928B2153593}" name="Column1394" dataDxfId="14962"/>
    <tableColumn id="1423" xr3:uid="{B4774023-3C26-46A0-A066-448D19E7919F}" name="Column1395" dataDxfId="14961"/>
    <tableColumn id="1424" xr3:uid="{004F5B1B-B52F-4BA2-905B-8D495A2532D8}" name="Column1396" dataDxfId="14960"/>
    <tableColumn id="1425" xr3:uid="{805C4EBE-300B-403B-8749-6DE132B63C39}" name="Column1397" dataDxfId="14959"/>
    <tableColumn id="1426" xr3:uid="{9BAF24C9-CA72-468A-99DA-A68B552E483F}" name="Column1398" dataDxfId="14958"/>
    <tableColumn id="1427" xr3:uid="{11ED134C-DB79-4F78-8CD5-CDCC4717A19F}" name="Column1399" dataDxfId="14957"/>
    <tableColumn id="1428" xr3:uid="{E93B5604-2E9D-4C2F-A3D6-DB7360267096}" name="Column1400" dataDxfId="14956"/>
    <tableColumn id="1429" xr3:uid="{ABF8E533-500C-451A-97DF-AF196BD2C579}" name="Column1401" dataDxfId="14955"/>
    <tableColumn id="1430" xr3:uid="{3E27AD6E-B6DE-44E8-B6B1-A6780CFE4A19}" name="Column1402" dataDxfId="14954"/>
    <tableColumn id="1431" xr3:uid="{FBE93700-527C-459E-8012-68298282037A}" name="Column1403" dataDxfId="14953"/>
    <tableColumn id="1432" xr3:uid="{3AC4CC42-4FD1-4ECC-B32A-8176324B6664}" name="Column1404" dataDxfId="14952"/>
    <tableColumn id="1433" xr3:uid="{C9594910-66DD-47D7-A349-537972D9121D}" name="Column1405" dataDxfId="14951"/>
    <tableColumn id="1434" xr3:uid="{397A30BC-1D60-4DC9-AD24-9ACDAC07858A}" name="Column1406" dataDxfId="14950"/>
    <tableColumn id="1435" xr3:uid="{FDE6725C-A622-4676-9118-303774B12587}" name="Column1407" dataDxfId="14949"/>
    <tableColumn id="1436" xr3:uid="{F6471EDF-791C-43E0-88CD-92A25ECF8EAB}" name="Column1408" dataDxfId="14948"/>
    <tableColumn id="1437" xr3:uid="{A3FC1049-F741-4F07-A65C-12F669E3148B}" name="Column1409" dataDxfId="14947"/>
    <tableColumn id="1438" xr3:uid="{72325D8B-CC08-4A38-83D9-8B5982DEF25F}" name="Column1410" dataDxfId="14946"/>
    <tableColumn id="1439" xr3:uid="{F761FE69-F89A-4A46-8273-8EDEBA7FE18A}" name="Column1411" dataDxfId="14945"/>
    <tableColumn id="1440" xr3:uid="{79296F86-3318-43B9-A239-91CD12FBFE9B}" name="Column1412" dataDxfId="14944"/>
    <tableColumn id="1441" xr3:uid="{337C064C-864D-4D75-A080-356CB2CAC191}" name="Column1413" dataDxfId="14943"/>
    <tableColumn id="1442" xr3:uid="{4F8170DD-4FCA-4E4A-B3D4-CF44D58758DB}" name="Column1414" dataDxfId="14942"/>
    <tableColumn id="1443" xr3:uid="{82E201EC-697B-4C87-A29C-30AA9351EEF7}" name="Column1415" dataDxfId="14941"/>
    <tableColumn id="1444" xr3:uid="{BAEF62D0-296A-4A2E-B3DC-744024CABEAF}" name="Column1416" dataDxfId="14940"/>
    <tableColumn id="1445" xr3:uid="{48429BF4-F0B8-435F-8122-18B957DC6731}" name="Column1417" dataDxfId="14939"/>
    <tableColumn id="1446" xr3:uid="{89A8D2DD-15D7-4E8A-91E8-CFA6F218F81F}" name="Column1418" dataDxfId="14938"/>
    <tableColumn id="1447" xr3:uid="{2E49EFA5-88B3-4F54-BAAC-83D86FDF0553}" name="Column1419" dataDxfId="14937"/>
    <tableColumn id="1448" xr3:uid="{9E49C6C3-CD44-415F-9BC0-2495FF18C21E}" name="Column1420" dataDxfId="14936"/>
    <tableColumn id="1449" xr3:uid="{EDC7D31C-485A-4BC5-A9F2-0412B59DEF5C}" name="Column1421" dataDxfId="14935"/>
    <tableColumn id="1450" xr3:uid="{491EA2D9-6ED5-4089-BB2A-2E814C695ABD}" name="Column1422" dataDxfId="14934"/>
    <tableColumn id="1451" xr3:uid="{F71EA6AD-4A99-4B7B-98E0-951C43216857}" name="Column1423" dataDxfId="14933"/>
    <tableColumn id="1452" xr3:uid="{A71E7286-CBC0-45FF-9FE2-9BE54E77317A}" name="Column1424" dataDxfId="14932"/>
    <tableColumn id="1453" xr3:uid="{E8A66EF4-1DEC-404F-800C-279D9FA841DE}" name="Column1425" dataDxfId="14931"/>
    <tableColumn id="1454" xr3:uid="{9437433D-86DE-46FE-A871-4FAAE6A96D31}" name="Column1426" dataDxfId="14930"/>
    <tableColumn id="1455" xr3:uid="{F83E3C64-33D1-47B4-9D67-B1DCD587DA9C}" name="Column1427" dataDxfId="14929"/>
    <tableColumn id="1456" xr3:uid="{E3E7B2A6-1A02-4227-BB44-BF3409D64EBE}" name="Column1428" dataDxfId="14928"/>
    <tableColumn id="1457" xr3:uid="{814B83C3-5B99-4C20-A2D0-30ACB7EABCA9}" name="Column1429" dataDxfId="14927"/>
    <tableColumn id="1458" xr3:uid="{CC8D1E84-FF41-4D48-AD07-7CF98C4BB52A}" name="Column1430" dataDxfId="14926"/>
    <tableColumn id="1459" xr3:uid="{76A8E57B-6A5F-4EA7-9E00-E6434A05D50E}" name="Column1431" dataDxfId="14925"/>
    <tableColumn id="1460" xr3:uid="{CD5B7490-9642-4ACA-A665-FFAF064A80FD}" name="Column1432" dataDxfId="14924"/>
    <tableColumn id="1461" xr3:uid="{3C015F66-0421-412B-AC1C-8FBC34F0EC4A}" name="Column1433" dataDxfId="14923"/>
    <tableColumn id="1462" xr3:uid="{D9B84718-B4AD-4A21-80DD-F8A9DD5CDB34}" name="Column1434" dataDxfId="14922"/>
    <tableColumn id="1463" xr3:uid="{101AD75A-DC41-42D2-B927-6132E5BFBBEE}" name="Column1435" dataDxfId="14921"/>
    <tableColumn id="1464" xr3:uid="{079F4262-74D1-484D-B966-FDBEE02E4085}" name="Column1436" dataDxfId="14920"/>
    <tableColumn id="1465" xr3:uid="{087FD9DE-EF50-49FC-8535-56060670D062}" name="Column1437" dataDxfId="14919"/>
    <tableColumn id="1466" xr3:uid="{161CAE40-DD4E-442A-9DC9-EA866C6231E1}" name="Column1438" dataDxfId="14918"/>
    <tableColumn id="1467" xr3:uid="{002DBF2F-510B-461F-A757-32340A61880A}" name="Column1439" dataDxfId="14917"/>
    <tableColumn id="1468" xr3:uid="{BD2A1F32-0A81-47E0-812D-8AA7F5BFE379}" name="Column1440" dataDxfId="14916"/>
    <tableColumn id="1469" xr3:uid="{C6D42E6E-08E9-415C-BB8F-6A50BEF0F383}" name="Column1441" dataDxfId="14915"/>
    <tableColumn id="1470" xr3:uid="{3FA4F8B2-6200-47C1-8203-72B3B28A7F0D}" name="Column1442" dataDxfId="14914"/>
    <tableColumn id="1471" xr3:uid="{680DB28D-C366-409C-8463-9015E8489D49}" name="Column1443" dataDxfId="14913"/>
    <tableColumn id="1472" xr3:uid="{F8BD66C8-DBAD-4CE8-A903-9C11DFD12F27}" name="Column1444" dataDxfId="14912"/>
    <tableColumn id="1473" xr3:uid="{713C4101-15E6-4C32-9D3A-8A7FAB3339E6}" name="Column1445" dataDxfId="14911"/>
    <tableColumn id="1474" xr3:uid="{4D37EB49-8017-49A0-8679-023BFC7677BA}" name="Column1446" dataDxfId="14910"/>
    <tableColumn id="1475" xr3:uid="{CAFAC4A5-6504-49FC-BB63-41E2FBE799FE}" name="Column1447" dataDxfId="14909"/>
    <tableColumn id="1476" xr3:uid="{B20151F0-1FC9-4EF3-A191-B293D0B56F39}" name="Column1448" dataDxfId="14908"/>
    <tableColumn id="1477" xr3:uid="{3DFC36F5-9E9F-4568-B3EA-98A1F0DB42EF}" name="Column1449" dataDxfId="14907"/>
    <tableColumn id="1478" xr3:uid="{5A90282B-EF71-4535-B87C-34027EB289E6}" name="Column1450" dataDxfId="14906"/>
    <tableColumn id="1479" xr3:uid="{5794B809-6AB7-4F8A-A1F5-8EB3D9FBE6FA}" name="Column1451" dataDxfId="14905"/>
    <tableColumn id="1480" xr3:uid="{7BA300CE-AF3A-4B1C-887E-17F877A252A1}" name="Column1452" dataDxfId="14904"/>
    <tableColumn id="1481" xr3:uid="{3889C238-7B2E-42EF-BF69-DA3ED3068BFE}" name="Column1453" dataDxfId="14903"/>
    <tableColumn id="1482" xr3:uid="{36A91B5F-C242-45D9-B1F0-E21C844D1078}" name="Column1454" dataDxfId="14902"/>
    <tableColumn id="1483" xr3:uid="{15B19058-D8F9-4557-86F1-3D25BF4ABF96}" name="Column1455" dataDxfId="14901"/>
    <tableColumn id="1484" xr3:uid="{DBA1C869-4AE4-4439-839A-E5C512C1CEB4}" name="Column1456" dataDxfId="14900"/>
    <tableColumn id="1485" xr3:uid="{CADCB5B2-FECA-4D43-B8A7-95FFF95DB60A}" name="Column1457" dataDxfId="14899"/>
    <tableColumn id="1486" xr3:uid="{D64A8E76-1239-4627-93C9-B2C48E435F2E}" name="Column1458" dataDxfId="14898"/>
    <tableColumn id="1487" xr3:uid="{74E04BEF-5CD0-4CCE-A4F2-38E0F2A5897C}" name="Column1459" dataDxfId="14897"/>
    <tableColumn id="1488" xr3:uid="{1E9D3CB1-3FCD-4F8C-897B-BA76DA365E06}" name="Column1460" dataDxfId="14896"/>
    <tableColumn id="1489" xr3:uid="{DDC91977-9293-4C20-BAC4-89E48605FE89}" name="Column1461" dataDxfId="14895"/>
    <tableColumn id="1490" xr3:uid="{9D48C372-A546-4218-B039-050E4D8F8251}" name="Column1462" dataDxfId="14894"/>
    <tableColumn id="1491" xr3:uid="{D8C1C1E2-98D4-40A5-AA58-7A2BA7F917AC}" name="Column1463" dataDxfId="14893"/>
    <tableColumn id="1492" xr3:uid="{A9DD21EF-1119-4630-A0D1-5B14A1DE14A4}" name="Column1464" dataDxfId="14892"/>
    <tableColumn id="1493" xr3:uid="{2B1DCAEF-0458-4AB6-990C-5121489818F9}" name="Column1465" dataDxfId="14891"/>
    <tableColumn id="1494" xr3:uid="{00A3FA3B-1AA3-4228-809E-125217A21924}" name="Column1466" dataDxfId="14890"/>
    <tableColumn id="1495" xr3:uid="{B2371697-D518-408B-BC63-2EF56E2BA31E}" name="Column1467" dataDxfId="14889"/>
    <tableColumn id="1496" xr3:uid="{38F88A62-576F-411C-9AA7-48FA246D643E}" name="Column1468" dataDxfId="14888"/>
    <tableColumn id="1497" xr3:uid="{2B3CC5FA-F08C-4E42-A562-B927F1003636}" name="Column1469" dataDxfId="14887"/>
    <tableColumn id="1498" xr3:uid="{1967261E-A5AE-4938-99A1-C5DF3ACBAC38}" name="Column1470" dataDxfId="14886"/>
    <tableColumn id="1499" xr3:uid="{F9ADB6C8-510B-4DC6-8090-8ACCF8665201}" name="Column1471" dataDxfId="14885"/>
    <tableColumn id="1500" xr3:uid="{2850D73A-CDD7-40D2-91A7-1021853A0059}" name="Column1472" dataDxfId="14884"/>
    <tableColumn id="1501" xr3:uid="{0EC53228-30C3-4C61-BFEB-7B3736F23EBD}" name="Column1473" dataDxfId="14883"/>
    <tableColumn id="1502" xr3:uid="{166D36A8-34BC-4A58-B973-5CB36CFC5F35}" name="Column1474" dataDxfId="14882"/>
    <tableColumn id="1503" xr3:uid="{F5EB3EB7-4196-4A7B-9A6E-FD74F973F8E6}" name="Column1475" dataDxfId="14881"/>
    <tableColumn id="1504" xr3:uid="{0ADA204C-9B12-4050-9EBB-38CCBE261D60}" name="Column1476" dataDxfId="14880"/>
    <tableColumn id="1505" xr3:uid="{708EB887-A0D3-46F4-97CE-C6C8A08B1186}" name="Column1477" dataDxfId="14879"/>
    <tableColumn id="1506" xr3:uid="{65762A47-C142-4D8F-B85E-7E1CD00C22F5}" name="Column1478" dataDxfId="14878"/>
    <tableColumn id="1507" xr3:uid="{EB21DE9F-33BF-4F80-A8DB-23E406702B08}" name="Column1479" dataDxfId="14877"/>
    <tableColumn id="1508" xr3:uid="{94801AE7-E063-41BF-A7F3-6C2F39F94DD4}" name="Column1480" dataDxfId="14876"/>
    <tableColumn id="1509" xr3:uid="{5D3B4461-5ABD-4A1F-BF4C-D6CD613E67B5}" name="Column1481" dataDxfId="14875"/>
    <tableColumn id="1510" xr3:uid="{93417A57-4442-4486-B450-297A40B90B64}" name="Column1482" dataDxfId="14874"/>
    <tableColumn id="1511" xr3:uid="{3AD33A45-D3D7-48D8-9ED0-D70F009181DA}" name="Column1483" dataDxfId="14873"/>
    <tableColumn id="1512" xr3:uid="{0B2ED857-7564-4EBC-B708-DF800FF9E570}" name="Column1484" dataDxfId="14872"/>
    <tableColumn id="1513" xr3:uid="{9A5F1C78-8D10-4514-AA99-6A579A4AF68A}" name="Column1485" dataDxfId="14871"/>
    <tableColumn id="1514" xr3:uid="{1FDD68E5-DB52-4BB9-91DE-1A005549B698}" name="Column1486" dataDxfId="14870"/>
    <tableColumn id="1515" xr3:uid="{5C72522D-4A38-4581-A8DF-3CD03E62FCA4}" name="Column1487" dataDxfId="14869"/>
    <tableColumn id="1516" xr3:uid="{1351CBB3-2840-4026-A002-BAE5C046A45E}" name="Column1488" dataDxfId="14868"/>
    <tableColumn id="1517" xr3:uid="{5EE9023B-2E37-45E1-9B3F-AF414C773218}" name="Column1489" dataDxfId="14867"/>
    <tableColumn id="1518" xr3:uid="{9B71C69D-B7F3-48C5-A10D-A31262350136}" name="Column1490" dataDxfId="14866"/>
    <tableColumn id="1519" xr3:uid="{9F33637F-BB8A-46B4-BE15-A3F1D43D15C8}" name="Column1491" dataDxfId="14865"/>
    <tableColumn id="1520" xr3:uid="{6C009CEA-6D54-475A-B93A-F7EC593A15BD}" name="Column1492" dataDxfId="14864"/>
    <tableColumn id="1521" xr3:uid="{DD966A55-944F-412F-A6BA-C4E053F4E691}" name="Column1493" dataDxfId="14863"/>
    <tableColumn id="1522" xr3:uid="{A97EE13E-4634-47E1-B678-22141E9F4BEC}" name="Column1494" dataDxfId="14862"/>
    <tableColumn id="1523" xr3:uid="{2355E96B-DB02-444A-BD90-609CA243BE63}" name="Column1495" dataDxfId="14861"/>
    <tableColumn id="1524" xr3:uid="{33B19A9B-823F-4091-B28C-0FA743398093}" name="Column1496" dataDxfId="14860"/>
    <tableColumn id="1525" xr3:uid="{943FB2A5-5590-4171-9E0E-87CCA3D36AB0}" name="Column1497" dataDxfId="14859"/>
    <tableColumn id="1526" xr3:uid="{6C702FD6-DCC6-42EE-A79D-A0F41966AD9E}" name="Column1498" dataDxfId="14858"/>
    <tableColumn id="1527" xr3:uid="{54F963C3-474D-44DE-B499-A4EB9AEABA56}" name="Column1499" dataDxfId="14857"/>
    <tableColumn id="1528" xr3:uid="{E1E76F11-7EF3-4203-9CC0-72729C26BE65}" name="Column1500" dataDxfId="14856"/>
    <tableColumn id="1529" xr3:uid="{78C02278-9EB3-4B14-966E-A291BA6846D4}" name="Column1501" dataDxfId="14855"/>
    <tableColumn id="1530" xr3:uid="{B9B2BF45-47F0-4F91-B96D-484FD3931B43}" name="Column1502" dataDxfId="14854"/>
    <tableColumn id="1531" xr3:uid="{192EAE38-1475-4527-891F-3790644D463F}" name="Column1503" dataDxfId="14853"/>
    <tableColumn id="1532" xr3:uid="{7AD45690-5938-43A8-A868-348AA478AC85}" name="Column1504" dataDxfId="14852"/>
    <tableColumn id="1533" xr3:uid="{EE7AA76B-EE21-4A9A-8223-BEC8FEC8D1DC}" name="Column1505" dataDxfId="14851"/>
    <tableColumn id="1534" xr3:uid="{04280BD5-20CF-4A81-AC6C-21D428455112}" name="Column1506" dataDxfId="14850"/>
    <tableColumn id="1535" xr3:uid="{F9926E12-AFD4-4AD4-B4EC-E19D550495F3}" name="Column1507" dataDxfId="14849"/>
    <tableColumn id="1536" xr3:uid="{B4838BD9-AC9B-4B24-9B24-4D2B1624E4F7}" name="Column1508" dataDxfId="14848"/>
    <tableColumn id="1537" xr3:uid="{87D8803F-025C-4EBB-A428-21C5A7CB2C68}" name="Column1509" dataDxfId="14847"/>
    <tableColumn id="1538" xr3:uid="{472EE694-9C22-4976-8EBF-1987859755C3}" name="Column1510" dataDxfId="14846"/>
    <tableColumn id="1539" xr3:uid="{32C0C603-694C-4AF5-A7C0-ABEF6AD1ECED}" name="Column1511" dataDxfId="14845"/>
    <tableColumn id="1540" xr3:uid="{2CFDAFE5-D2D7-447A-8732-681DA914F7F8}" name="Column1512" dataDxfId="14844"/>
    <tableColumn id="1541" xr3:uid="{94BD0BD2-8B41-4B2E-89D4-A835B4D4DC15}" name="Column1513" dataDxfId="14843"/>
    <tableColumn id="1542" xr3:uid="{723B0769-2EC8-4A2F-9CF7-7191305B176F}" name="Column1514" dataDxfId="14842"/>
    <tableColumn id="1543" xr3:uid="{68D74FD7-A405-4D90-AFCB-BF5F22DF16B2}" name="Column1515" dataDxfId="14841"/>
    <tableColumn id="1544" xr3:uid="{3EE3E4EA-3D7F-40C9-95E6-E54F2492D93B}" name="Column1516" dataDxfId="14840"/>
    <tableColumn id="1545" xr3:uid="{91B2544A-017C-402C-B41A-645340BB97C7}" name="Column1517" dataDxfId="14839"/>
    <tableColumn id="1546" xr3:uid="{31FD378A-2F0B-450C-B62E-58B78A07ED31}" name="Column1518" dataDxfId="14838"/>
    <tableColumn id="1547" xr3:uid="{A59F89D3-1199-4DA7-8E2B-52B8814C6E3F}" name="Column1519" dataDxfId="14837"/>
    <tableColumn id="1548" xr3:uid="{C6959ECC-B6A2-45A9-93CC-8CBC2C14F1C2}" name="Column1520" dataDxfId="14836"/>
    <tableColumn id="1549" xr3:uid="{6F47B695-D367-4787-A064-147C3A3B3B1C}" name="Column1521" dataDxfId="14835"/>
    <tableColumn id="1550" xr3:uid="{F8EECD62-CB51-44CD-9C7C-53449DE39AA9}" name="Column1522" dataDxfId="14834"/>
    <tableColumn id="1551" xr3:uid="{81B9C272-3349-403C-AC79-4239D78D36D6}" name="Column1523" dataDxfId="14833"/>
    <tableColumn id="1552" xr3:uid="{9B21A3F6-714F-43FB-B087-DDDF4669C6AD}" name="Column1524" dataDxfId="14832"/>
    <tableColumn id="1553" xr3:uid="{AB6247F3-8CFD-4C4F-9590-66207F484E09}" name="Column1525" dataDxfId="14831"/>
    <tableColumn id="1554" xr3:uid="{1E05C936-D33A-4920-8E65-28A71C855617}" name="Column1526" dataDxfId="14830"/>
    <tableColumn id="1555" xr3:uid="{F0F12031-FB60-4B00-B7EB-CE78139EAAF9}" name="Column1527" dataDxfId="14829"/>
    <tableColumn id="1556" xr3:uid="{5967B3D7-34F3-4980-BCB7-3F38D5B358D2}" name="Column1528" dataDxfId="14828"/>
    <tableColumn id="1557" xr3:uid="{D723FD4C-EE76-4211-A7B9-2986AE0DF21E}" name="Column1529" dataDxfId="14827"/>
    <tableColumn id="1558" xr3:uid="{9FEBCF7F-BA92-4B5D-BAD7-2C2A08959445}" name="Column1530" dataDxfId="14826"/>
    <tableColumn id="1559" xr3:uid="{E86A857A-86DE-424D-BA18-0EDB59AE68A5}" name="Column1531" dataDxfId="14825"/>
    <tableColumn id="1560" xr3:uid="{F264BA4C-CAC5-488E-8D2C-27F673BC920C}" name="Column1532" dataDxfId="14824"/>
    <tableColumn id="1561" xr3:uid="{BB92FD79-7321-4394-B2B3-735716584D3A}" name="Column1533" dataDxfId="14823"/>
    <tableColumn id="1562" xr3:uid="{062D1EEF-FFE1-4309-B723-E11B125986CE}" name="Column1534" dataDxfId="14822"/>
    <tableColumn id="1563" xr3:uid="{3E8D82E1-05C3-46DD-90AE-13D6D7480C48}" name="Column1535" dataDxfId="14821"/>
    <tableColumn id="1564" xr3:uid="{0E360C26-F975-4DA3-9582-A133DC66B241}" name="Column1536" dataDxfId="14820"/>
    <tableColumn id="1565" xr3:uid="{76887F83-76B1-48E9-90D5-C38F38A1C888}" name="Column1537" dataDxfId="14819"/>
    <tableColumn id="1566" xr3:uid="{13E21CFD-B208-4D3D-B44E-EA75C814687B}" name="Column1538" dataDxfId="14818"/>
    <tableColumn id="1567" xr3:uid="{50CB3FC7-FD22-41B1-8E6D-0EEE587A973B}" name="Column1539" dataDxfId="14817"/>
    <tableColumn id="1568" xr3:uid="{3A0C8045-304C-4075-93B2-1988ACB9E84A}" name="Column1540" dataDxfId="14816"/>
    <tableColumn id="1569" xr3:uid="{DE79283F-D423-4EF5-8E13-54B191E9C54A}" name="Column1541" dataDxfId="14815"/>
    <tableColumn id="1570" xr3:uid="{18D0C500-BC33-40B7-B529-90F9B41346BF}" name="Column1542" dataDxfId="14814"/>
    <tableColumn id="1571" xr3:uid="{67349734-7B27-40B9-B7F8-6DE0A25FA795}" name="Column1543" dataDxfId="14813"/>
    <tableColumn id="1572" xr3:uid="{7A94598C-CF7A-4DD9-ACBA-8817CC30A0DE}" name="Column1544" dataDxfId="14812"/>
    <tableColumn id="1573" xr3:uid="{3DD7C590-2956-4B15-95AB-C2055A01BFF5}" name="Column1545" dataDxfId="14811"/>
    <tableColumn id="1574" xr3:uid="{499CD6F5-71F9-4AE2-8134-12509865449A}" name="Column1546" dataDxfId="14810"/>
    <tableColumn id="1575" xr3:uid="{60DA01CC-69B8-45FF-9D51-4D8ECB687A46}" name="Column1547" dataDxfId="14809"/>
    <tableColumn id="1576" xr3:uid="{5B0BE7D0-5894-4224-BEA6-7FCD7A92FCC1}" name="Column1548" dataDxfId="14808"/>
    <tableColumn id="1577" xr3:uid="{751B159E-B0CA-4F31-869B-104C623B8FE5}" name="Column1549" dataDxfId="14807"/>
    <tableColumn id="1578" xr3:uid="{285EE17A-7E60-4E59-AD6A-6D971A88F9E6}" name="Column1550" dataDxfId="14806"/>
    <tableColumn id="1579" xr3:uid="{3ECB820B-71C8-46D3-AF4A-D940628737A8}" name="Column1551" dataDxfId="14805"/>
    <tableColumn id="1580" xr3:uid="{82E5F766-703D-4954-975D-419EF1D27EF5}" name="Column1552" dataDxfId="14804"/>
    <tableColumn id="1581" xr3:uid="{119BD154-3ABE-41A8-A21B-6673D04FA409}" name="Column1553" dataDxfId="14803"/>
    <tableColumn id="1582" xr3:uid="{0A933D64-F3B0-4D12-83AB-21DE048585D0}" name="Column1554" dataDxfId="14802"/>
    <tableColumn id="1583" xr3:uid="{CC6E9918-FEC0-49C0-A5D0-A0934AFBC972}" name="Column1555" dataDxfId="14801"/>
    <tableColumn id="1584" xr3:uid="{C86AC81F-E62C-4271-BB50-B504898277DE}" name="Column1556" dataDxfId="14800"/>
    <tableColumn id="1585" xr3:uid="{56AFD394-6D65-43F5-BAC2-A07F324A6DBF}" name="Column1557" dataDxfId="14799"/>
    <tableColumn id="1586" xr3:uid="{BB33FD0B-B49A-4C66-8050-1E57AD775F7B}" name="Column1558" dataDxfId="14798"/>
    <tableColumn id="1587" xr3:uid="{61765B8D-1F73-4B56-95CD-3C77DE770966}" name="Column1559" dataDxfId="14797"/>
    <tableColumn id="1588" xr3:uid="{93D3EBD2-CEAD-4C81-B31B-35161E9424EF}" name="Column1560" dataDxfId="14796"/>
    <tableColumn id="1589" xr3:uid="{9545E92B-9079-4771-8DE8-2CA491D4F781}" name="Column1561" dataDxfId="14795"/>
    <tableColumn id="1590" xr3:uid="{CBBBE77B-1893-465E-B12A-C1466BD08E75}" name="Column1562" dataDxfId="14794"/>
    <tableColumn id="1591" xr3:uid="{81ECC93D-69AB-40C7-8395-4E60F5B3459B}" name="Column1563" dataDxfId="14793"/>
    <tableColumn id="1592" xr3:uid="{43CC03C4-8C2C-4893-9109-96949418F284}" name="Column1564" dataDxfId="14792"/>
    <tableColumn id="1593" xr3:uid="{0EFE35DD-ED6F-4173-8209-2F36AA3C1803}" name="Column1565" dataDxfId="14791"/>
    <tableColumn id="1594" xr3:uid="{DEFE1664-DCFB-46AD-82B1-A78BEDCAF701}" name="Column1566" dataDxfId="14790"/>
    <tableColumn id="1595" xr3:uid="{54580632-AB75-464D-9847-56AF261ACD88}" name="Column1567" dataDxfId="14789"/>
    <tableColumn id="1596" xr3:uid="{0C1E3E99-9307-4AC4-A799-E151274AC2F1}" name="Column1568" dataDxfId="14788"/>
    <tableColumn id="1597" xr3:uid="{965BD081-B5AC-4835-842E-A66A72280562}" name="Column1569" dataDxfId="14787"/>
    <tableColumn id="1598" xr3:uid="{57FE56CC-BE21-4B05-9BDE-B4566A4AFB96}" name="Column1570" dataDxfId="14786"/>
    <tableColumn id="1599" xr3:uid="{F8428BEB-2B09-4E6C-99D8-72AC7AF0486E}" name="Column1571" dataDxfId="14785"/>
    <tableColumn id="1600" xr3:uid="{DFC58510-0F52-475A-BF8C-750849FC433A}" name="Column1572" dataDxfId="14784"/>
    <tableColumn id="1601" xr3:uid="{40D5BCD5-AA74-4620-BFF9-D50CA40D7259}" name="Column1573" dataDxfId="14783"/>
    <tableColumn id="1602" xr3:uid="{8D68DF2F-8610-4F30-981A-FDEAE883C25C}" name="Column1574" dataDxfId="14782"/>
    <tableColumn id="1603" xr3:uid="{7AC60DC7-4466-448D-8894-13FF9CDC87A5}" name="Column1575" dataDxfId="14781"/>
    <tableColumn id="1604" xr3:uid="{6474A516-2EF9-4102-B66E-F09213B5BCDD}" name="Column1576" dataDxfId="14780"/>
    <tableColumn id="1605" xr3:uid="{F8638BEC-8698-4814-A737-763DE771FB63}" name="Column1577" dataDxfId="14779"/>
    <tableColumn id="1606" xr3:uid="{982132D5-AE19-4999-8365-44C7803C6570}" name="Column1578" dataDxfId="14778"/>
    <tableColumn id="1607" xr3:uid="{E7301B0A-15C8-4072-A5C3-D64AC81F26E1}" name="Column1579" dataDxfId="14777"/>
    <tableColumn id="1608" xr3:uid="{327E06B9-AB8F-4618-A898-6FA70645F12C}" name="Column1580" dataDxfId="14776"/>
    <tableColumn id="1609" xr3:uid="{E8117EC3-B393-43A1-AA6B-5B10D3DE7327}" name="Column1581" dataDxfId="14775"/>
    <tableColumn id="1610" xr3:uid="{CCADBA12-F5C4-4EB5-AFED-9025F8650822}" name="Column1582" dataDxfId="14774"/>
    <tableColumn id="1611" xr3:uid="{CFBB59E0-FB68-42D0-8202-B0D91C9417B1}" name="Column1583" dataDxfId="14773"/>
    <tableColumn id="1612" xr3:uid="{4038E780-48D9-45B9-9A67-B50A01C33061}" name="Column1584" dataDxfId="14772"/>
    <tableColumn id="1613" xr3:uid="{E6669E07-5367-4343-A517-9619C7454791}" name="Column1585" dataDxfId="14771"/>
    <tableColumn id="1614" xr3:uid="{D712E425-A291-4550-BA98-A94265E133EB}" name="Column1586" dataDxfId="14770"/>
    <tableColumn id="1615" xr3:uid="{BBB244A4-9A7B-4302-B79D-5C9DB155E77F}" name="Column1587" dataDxfId="14769"/>
    <tableColumn id="1616" xr3:uid="{67F9DEA0-7ECC-4132-B71C-87F0087B4FAD}" name="Column1588" dataDxfId="14768"/>
    <tableColumn id="1617" xr3:uid="{EA093302-2237-4997-A454-A5AEE2C9A01B}" name="Column1589" dataDxfId="14767"/>
    <tableColumn id="1618" xr3:uid="{86B3DE26-069C-4930-8B5E-D86AAC1424B5}" name="Column1590" dataDxfId="14766"/>
    <tableColumn id="1619" xr3:uid="{6D5AAFA1-EB60-4317-B9B1-1FB83B36AA2F}" name="Column1591" dataDxfId="14765"/>
    <tableColumn id="1620" xr3:uid="{8582B503-43BC-4D44-BCAC-F4A2B7EAB2EE}" name="Column1592" dataDxfId="14764"/>
    <tableColumn id="1621" xr3:uid="{01B2E1D0-3203-4974-BC76-82D7EB100B8F}" name="Column1593" dataDxfId="14763"/>
    <tableColumn id="1622" xr3:uid="{C9C55FDA-58E4-4160-B065-8E79B69471FA}" name="Column1594" dataDxfId="14762"/>
    <tableColumn id="1623" xr3:uid="{C5F7D30A-01B6-4F82-BCB6-C0565F71F563}" name="Column1595" dataDxfId="14761"/>
    <tableColumn id="1624" xr3:uid="{0AC4A3D5-306A-4450-B89C-3847041057D0}" name="Column1596" dataDxfId="14760"/>
    <tableColumn id="1625" xr3:uid="{B7E131FA-A5B2-40DE-A3F7-E895BE38ACEF}" name="Column1597" dataDxfId="14759"/>
    <tableColumn id="1626" xr3:uid="{B4C89F75-5770-467A-903A-B269E4157527}" name="Column1598" dataDxfId="14758"/>
    <tableColumn id="1627" xr3:uid="{7B67349F-E53E-4C8E-941B-4C628B9CF85A}" name="Column1599" dataDxfId="14757"/>
    <tableColumn id="1628" xr3:uid="{718CC1F5-8E5E-41D6-87B2-29651E250004}" name="Column1600" dataDxfId="14756"/>
    <tableColumn id="1629" xr3:uid="{DE7D3A5E-B6E5-4EE3-86DE-207A57BEAE18}" name="Column1601" dataDxfId="14755"/>
    <tableColumn id="1630" xr3:uid="{56508D9D-F85C-4FF8-A5CF-89AE69D9DD80}" name="Column1602" dataDxfId="14754"/>
    <tableColumn id="1631" xr3:uid="{ADCCE8C7-3238-4CA1-9FCD-127F6355CB1E}" name="Column1603" dataDxfId="14753"/>
    <tableColumn id="1632" xr3:uid="{2FC33723-C98A-4198-9A29-161C2C4CD65D}" name="Column1604" dataDxfId="14752"/>
    <tableColumn id="1633" xr3:uid="{939887B7-9E56-4DC4-8D01-CD554363BA73}" name="Column1605" dataDxfId="14751"/>
    <tableColumn id="1634" xr3:uid="{79D6B26C-6326-4955-98C8-9599A9CB8275}" name="Column1606" dataDxfId="14750"/>
    <tableColumn id="1635" xr3:uid="{561B5FC8-F669-4608-9EE8-96344BCF2FAE}" name="Column1607" dataDxfId="14749"/>
    <tableColumn id="1636" xr3:uid="{2120A1B3-2E88-4DE1-B376-C5E783559102}" name="Column1608" dataDxfId="14748"/>
    <tableColumn id="1637" xr3:uid="{ACDED9F1-43CC-4F55-B03C-C4757C32334E}" name="Column1609" dataDxfId="14747"/>
    <tableColumn id="1638" xr3:uid="{02F778A6-7B6E-4210-90E9-6A0843175515}" name="Column1610" dataDxfId="14746"/>
    <tableColumn id="1639" xr3:uid="{988E2C63-99CA-465F-8275-122B5C0D6B96}" name="Column1611" dataDxfId="14745"/>
    <tableColumn id="1640" xr3:uid="{28B6EE63-09DD-477C-81AC-57523A36848D}" name="Column1612" dataDxfId="14744"/>
    <tableColumn id="1641" xr3:uid="{C305A9A6-0836-47A8-8BBB-F9397EC562E7}" name="Column1613" dataDxfId="14743"/>
    <tableColumn id="1642" xr3:uid="{1ADB2105-6AC0-4686-B74F-F71CDD8F545C}" name="Column1614" dataDxfId="14742"/>
    <tableColumn id="1643" xr3:uid="{57627EE5-A83C-4546-9E42-076F93592C39}" name="Column1615" dataDxfId="14741"/>
    <tableColumn id="1644" xr3:uid="{8E6332B2-9C59-4F68-91FF-F4658263780C}" name="Column1616" dataDxfId="14740"/>
    <tableColumn id="1645" xr3:uid="{2D647EE2-F51B-48FD-A25D-7327CBC6DB1F}" name="Column1617" dataDxfId="14739"/>
    <tableColumn id="1646" xr3:uid="{FA780F8E-84E3-4269-9A97-E3BFE3589178}" name="Column1618" dataDxfId="14738"/>
    <tableColumn id="1647" xr3:uid="{639EF230-EBCA-4F89-A791-F616B2933D0C}" name="Column1619" dataDxfId="14737"/>
    <tableColumn id="1648" xr3:uid="{FB083876-6887-49B0-A95A-94B81444B8D9}" name="Column1620" dataDxfId="14736"/>
    <tableColumn id="1649" xr3:uid="{5B34C1E7-3FB5-4C85-915B-A606C67F6703}" name="Column1621" dataDxfId="14735"/>
    <tableColumn id="1650" xr3:uid="{642C0192-8981-4665-B5E7-F3F79134F5CE}" name="Column1622" dataDxfId="14734"/>
    <tableColumn id="1651" xr3:uid="{C8F9D250-C739-4655-B200-010DB2A75270}" name="Column1623" dataDxfId="14733"/>
    <tableColumn id="1652" xr3:uid="{DBC93074-1CD8-474B-A289-E1ABB4690166}" name="Column1624" dataDxfId="14732"/>
    <tableColumn id="1653" xr3:uid="{0582253B-145F-4E84-9875-170F9C699D04}" name="Column1625" dataDxfId="14731"/>
    <tableColumn id="1654" xr3:uid="{3349A008-D052-4BE0-B435-F6F39C6232B8}" name="Column1626" dataDxfId="14730"/>
    <tableColumn id="1655" xr3:uid="{1AB5369B-9EE8-41E9-A551-65F10DE66A9B}" name="Column1627" dataDxfId="14729"/>
    <tableColumn id="1656" xr3:uid="{62E438B0-0E13-4997-8A28-6C258ED51BA2}" name="Column1628" dataDxfId="14728"/>
    <tableColumn id="1657" xr3:uid="{33DD43B7-B8C8-41F5-AF4C-9E4D37F04039}" name="Column1629" dataDxfId="14727"/>
    <tableColumn id="1658" xr3:uid="{09C884EC-048D-4158-A28E-B259D74AD4F4}" name="Column1630" dataDxfId="14726"/>
    <tableColumn id="1659" xr3:uid="{69590CED-5B42-497D-8421-D795CD8F0C5C}" name="Column1631" dataDxfId="14725"/>
    <tableColumn id="1660" xr3:uid="{09084D54-1653-450D-91FB-CB4432273BB7}" name="Column1632" dataDxfId="14724"/>
    <tableColumn id="1661" xr3:uid="{D774D300-D938-4E53-9DF3-99DA163B06FB}" name="Column1633" dataDxfId="14723"/>
    <tableColumn id="1662" xr3:uid="{24068E2E-BD50-4093-A555-53EB0F48D9D6}" name="Column1634" dataDxfId="14722"/>
    <tableColumn id="1663" xr3:uid="{4461E48F-3F75-4378-892B-2EBC97327F90}" name="Column1635" dataDxfId="14721"/>
    <tableColumn id="1664" xr3:uid="{7B30B32F-1309-4F72-ABC0-F0E058314E9C}" name="Column1636" dataDxfId="14720"/>
    <tableColumn id="1665" xr3:uid="{6565F13C-6ACC-42F7-8B25-08E1A2D2E449}" name="Column1637" dataDxfId="14719"/>
    <tableColumn id="1666" xr3:uid="{B4C536B6-0BB1-4AEC-9225-BCDED6C245D6}" name="Column1638" dataDxfId="14718"/>
    <tableColumn id="1667" xr3:uid="{B05B1A4E-9E74-497F-B985-F4868E841848}" name="Column1639" dataDxfId="14717"/>
    <tableColumn id="1668" xr3:uid="{1EE4292E-F4DE-4ABE-8B01-28DF700DFF4E}" name="Column1640" dataDxfId="14716"/>
    <tableColumn id="1669" xr3:uid="{8ED5E7A1-3C4D-45F1-BCFB-8629AEE32A7D}" name="Column1641" dataDxfId="14715"/>
    <tableColumn id="1670" xr3:uid="{B866670E-5EE3-4BFF-88AC-5D540C1AB9DF}" name="Column1642" dataDxfId="14714"/>
    <tableColumn id="1671" xr3:uid="{D784E75A-276C-4FF1-A532-BD5CE4A6F3C3}" name="Column1643" dataDxfId="14713"/>
    <tableColumn id="1672" xr3:uid="{91E21C09-C7B2-49FA-B317-7CE4FAFC9818}" name="Column1644" dataDxfId="14712"/>
    <tableColumn id="1673" xr3:uid="{2F81FAB1-DA96-4E35-BC92-AF1416E55060}" name="Column1645" dataDxfId="14711"/>
    <tableColumn id="1674" xr3:uid="{16EAE4DC-2DCB-4ADF-935E-81081C563665}" name="Column1646" dataDxfId="14710"/>
    <tableColumn id="1675" xr3:uid="{5A99C497-42B7-43DD-925F-0AFCB497744D}" name="Column1647" dataDxfId="14709"/>
    <tableColumn id="1676" xr3:uid="{147264A9-C5F4-40D6-90D0-D14A4FF715D3}" name="Column1648" dataDxfId="14708"/>
    <tableColumn id="1677" xr3:uid="{11DE50BC-8996-4456-BD5C-8860EB47B80D}" name="Column1649" dataDxfId="14707"/>
    <tableColumn id="1678" xr3:uid="{4B409A46-0C3A-4B1E-B434-709CBE2169EF}" name="Column1650" dataDxfId="14706"/>
    <tableColumn id="1679" xr3:uid="{722B9655-33A1-4E38-A226-49B0ABDFC0FA}" name="Column1651" dataDxfId="14705"/>
    <tableColumn id="1680" xr3:uid="{EE6B7AE8-F739-4DB1-A4A3-507FBA30D5CC}" name="Column1652" dataDxfId="14704"/>
    <tableColumn id="1681" xr3:uid="{8E8EC1CF-FEB4-47F9-9336-C5B45E475ECB}" name="Column1653" dataDxfId="14703"/>
    <tableColumn id="1682" xr3:uid="{903B4361-B99A-48B1-B07F-EDC923D99CBE}" name="Column1654" dataDxfId="14702"/>
    <tableColumn id="1683" xr3:uid="{3F6ABB29-9B34-4E6D-85E5-FBD31C0ACA4E}" name="Column1655" dataDxfId="14701"/>
    <tableColumn id="1684" xr3:uid="{A1764524-AE52-4312-9FFB-D525C813BD94}" name="Column1656" dataDxfId="14700"/>
    <tableColumn id="1685" xr3:uid="{E0F3B905-8925-49C9-BE3A-19FFBEA77478}" name="Column1657" dataDxfId="14699"/>
    <tableColumn id="1686" xr3:uid="{22F2D80F-A663-4208-9D49-8FC6C4CEFD94}" name="Column1658" dataDxfId="14698"/>
    <tableColumn id="1687" xr3:uid="{F1711158-F5F5-4911-875C-DD5633863977}" name="Column1659" dataDxfId="14697"/>
    <tableColumn id="1688" xr3:uid="{4DE9E242-1344-472F-8108-4EF1E84C6ADB}" name="Column1660" dataDxfId="14696"/>
    <tableColumn id="1689" xr3:uid="{92EDA8ED-F823-41B8-8DF3-85A145F99C5D}" name="Column1661" dataDxfId="14695"/>
    <tableColumn id="1690" xr3:uid="{27E441AB-CF49-43DC-B317-18F899809F16}" name="Column1662" dataDxfId="14694"/>
    <tableColumn id="1691" xr3:uid="{1BE1C774-3C02-4645-BD96-86CF6DD0AE68}" name="Column1663" dataDxfId="14693"/>
    <tableColumn id="1692" xr3:uid="{62C0C8A8-8858-4D85-B8E1-A7AB108CE6C7}" name="Column1664" dataDxfId="14692"/>
    <tableColumn id="1693" xr3:uid="{5152AFFE-A010-4ADA-9529-2CD2A534C6AA}" name="Column1665" dataDxfId="14691"/>
    <tableColumn id="1694" xr3:uid="{0A5CF91C-D170-4445-935C-28F560FF48B3}" name="Column1666" dataDxfId="14690"/>
    <tableColumn id="1695" xr3:uid="{0E4891B4-CEB6-4AF6-B10B-2F833F83430C}" name="Column1667" dataDxfId="14689"/>
    <tableColumn id="1696" xr3:uid="{F9A78E62-2C4F-4C08-B8CB-F250FBCA79F5}" name="Column1668" dataDxfId="14688"/>
    <tableColumn id="1697" xr3:uid="{222F6D8E-8801-4ACA-A6F3-09C8E81C2E98}" name="Column1669" dataDxfId="14687"/>
    <tableColumn id="1698" xr3:uid="{CAB8E774-4E87-45A1-A5B6-81F61F9C9F2A}" name="Column1670" dataDxfId="14686"/>
    <tableColumn id="1699" xr3:uid="{0A7EEE6C-BB6B-42D0-AE19-10CFD4004547}" name="Column1671" dataDxfId="14685"/>
    <tableColumn id="1700" xr3:uid="{7745FADF-0C4E-4986-B430-4FB8B3D7E732}" name="Column1672" dataDxfId="14684"/>
    <tableColumn id="1701" xr3:uid="{14DF7478-A66A-4603-90C6-0BBF06760D6C}" name="Column1673" dataDxfId="14683"/>
    <tableColumn id="1702" xr3:uid="{87E16423-BC9C-4725-996E-810315F65246}" name="Column1674" dataDxfId="14682"/>
    <tableColumn id="1703" xr3:uid="{AB1323AF-D43B-40EC-9E93-C53357F3C876}" name="Column1675" dataDxfId="14681"/>
    <tableColumn id="1704" xr3:uid="{F6A59066-2695-4CC5-8D8B-02EEC3C25EF8}" name="Column1676" dataDxfId="14680"/>
    <tableColumn id="1705" xr3:uid="{FED01920-6DA7-40B9-B999-151A57983434}" name="Column1677" dataDxfId="14679"/>
    <tableColumn id="1706" xr3:uid="{3333B701-EDC6-48BB-8962-8B9D6C0E5C6C}" name="Column1678" dataDxfId="14678"/>
    <tableColumn id="1707" xr3:uid="{BD97F2E7-9B62-4FFA-8A74-ABE4CC3B5DBC}" name="Column1679" dataDxfId="14677"/>
    <tableColumn id="1708" xr3:uid="{CC37A01C-06B5-4CED-9064-13423B4952BD}" name="Column1680" dataDxfId="14676"/>
    <tableColumn id="1709" xr3:uid="{A8DA5027-EC57-4721-A873-2EC09B8773C5}" name="Column1681" dataDxfId="14675"/>
    <tableColumn id="1710" xr3:uid="{0D91B2D5-5B66-4E5A-894A-695736C771E9}" name="Column1682" dataDxfId="14674"/>
    <tableColumn id="1711" xr3:uid="{AFC650BF-E3E3-40C3-B1B9-12E4820C74AC}" name="Column1683" dataDxfId="14673"/>
    <tableColumn id="1712" xr3:uid="{B34C11D7-8790-4100-BFBF-C361BFE52BB1}" name="Column1684" dataDxfId="14672"/>
    <tableColumn id="1713" xr3:uid="{65B46A0D-19FD-47A0-A00F-0C0BA4F1E1D7}" name="Column1685" dataDxfId="14671"/>
    <tableColumn id="1714" xr3:uid="{90C15F2A-2195-4652-A0AC-226AADC379A7}" name="Column1686" dataDxfId="14670"/>
    <tableColumn id="1715" xr3:uid="{04FB1D4E-6154-4E5B-ABF5-9D64A14D5529}" name="Column1687" dataDxfId="14669"/>
    <tableColumn id="1716" xr3:uid="{22880E05-ECDD-48D8-9F5F-41468E4E9578}" name="Column1688" dataDxfId="14668"/>
    <tableColumn id="1717" xr3:uid="{FAF53112-EEB4-4020-8D66-BFDE142DF63B}" name="Column1689" dataDxfId="14667"/>
    <tableColumn id="1718" xr3:uid="{EF12D438-309A-411E-9595-FE2F2B55AB65}" name="Column1690" dataDxfId="14666"/>
    <tableColumn id="1719" xr3:uid="{0FD24AAF-6309-4159-BB14-C28F9AFE58AC}" name="Column1691" dataDxfId="14665"/>
    <tableColumn id="1720" xr3:uid="{BEE113CE-CEDC-40A6-A6C4-2C9FD41008E1}" name="Column1692" dataDxfId="14664"/>
    <tableColumn id="1721" xr3:uid="{77D1B656-20AF-48F3-874F-98FDC339F67D}" name="Column1693" dataDxfId="14663"/>
    <tableColumn id="1722" xr3:uid="{2136A89E-7841-4C0F-B53F-F5D22DBAF3B2}" name="Column1694" dataDxfId="14662"/>
    <tableColumn id="1723" xr3:uid="{1B052013-98F2-438D-A075-FDC1AFA4C9AF}" name="Column1695" dataDxfId="14661"/>
    <tableColumn id="1724" xr3:uid="{73963B5D-454A-4AD9-92EE-FAEB777A1B65}" name="Column1696" dataDxfId="14660"/>
    <tableColumn id="1725" xr3:uid="{5C3535AB-EC03-4FFB-BF70-049565FDE17F}" name="Column1697" dataDxfId="14659"/>
    <tableColumn id="1726" xr3:uid="{6B0D22F8-7BD8-48F7-966D-780EC45EC198}" name="Column1698" dataDxfId="14658"/>
    <tableColumn id="1727" xr3:uid="{0230EDE1-5E8C-4422-B604-94CFD35CDD03}" name="Column1699" dataDxfId="14657"/>
    <tableColumn id="1728" xr3:uid="{926FB6FA-1B2D-4AA5-8037-BD1067CA0A3A}" name="Column1700" dataDxfId="14656"/>
    <tableColumn id="1729" xr3:uid="{6030DAB0-E3AA-408D-8C7F-733E33C2A71E}" name="Column1701" dataDxfId="14655"/>
    <tableColumn id="1730" xr3:uid="{76C8EF89-85F0-4F5B-8DE7-BE265D14388B}" name="Column1702" dataDxfId="14654"/>
    <tableColumn id="1731" xr3:uid="{ADCA8802-0910-45C8-8EF1-0AD375E59EC6}" name="Column1703" dataDxfId="14653"/>
    <tableColumn id="1732" xr3:uid="{4D1F6E44-3919-4034-983C-4F4ADEEEC5F7}" name="Column1704" dataDxfId="14652"/>
    <tableColumn id="1733" xr3:uid="{C9F132F8-2D8F-4B0F-B998-2C81B28EF799}" name="Column1705" dataDxfId="14651"/>
    <tableColumn id="1734" xr3:uid="{1F48B46C-E8B9-4CD1-ADF2-4C84E4B6BE79}" name="Column1706" dataDxfId="14650"/>
    <tableColumn id="1735" xr3:uid="{10EF50A0-6A25-4011-8340-F3398723BE88}" name="Column1707" dataDxfId="14649"/>
    <tableColumn id="1736" xr3:uid="{641A53A8-6173-449D-B0D7-E20612BD646E}" name="Column1708" dataDxfId="14648"/>
    <tableColumn id="1737" xr3:uid="{5C94C8FA-B5B2-401C-B40C-C5CDE516D05A}" name="Column1709" dataDxfId="14647"/>
    <tableColumn id="1738" xr3:uid="{B75EF1BD-4C62-42C3-AD36-D7C8D86E525D}" name="Column1710" dataDxfId="14646"/>
    <tableColumn id="1739" xr3:uid="{C5F1CB15-2E57-4E41-AEA7-DEB042325087}" name="Column1711" dataDxfId="14645"/>
    <tableColumn id="1740" xr3:uid="{193AC3C8-E046-4E45-B4EC-A731CF47E828}" name="Column1712" dataDxfId="14644"/>
    <tableColumn id="1741" xr3:uid="{519C998B-DC09-43C9-B221-725A4EB6139C}" name="Column1713" dataDxfId="14643"/>
    <tableColumn id="1742" xr3:uid="{EA807BE4-B744-4E7E-B09B-3DA0A9D167BE}" name="Column1714" dataDxfId="14642"/>
    <tableColumn id="1743" xr3:uid="{58D3DB4B-4DCF-44D3-AF63-22BC4E6C423F}" name="Column1715" dataDxfId="14641"/>
    <tableColumn id="1744" xr3:uid="{359E9386-0134-422B-A0F4-885F94416BA4}" name="Column1716" dataDxfId="14640"/>
    <tableColumn id="1745" xr3:uid="{B92A5472-F835-4FA3-B1AB-D22FEC1A16EE}" name="Column1717" dataDxfId="14639"/>
    <tableColumn id="1746" xr3:uid="{C625F078-D5EC-46FD-B307-13564B85037F}" name="Column1718" dataDxfId="14638"/>
    <tableColumn id="1747" xr3:uid="{3C7005D2-FE69-444E-8E56-E3B1955F1675}" name="Column1719" dataDxfId="14637"/>
    <tableColumn id="1748" xr3:uid="{0E409883-C91A-4AC1-A09B-1C2438CCD694}" name="Column1720" dataDxfId="14636"/>
    <tableColumn id="1749" xr3:uid="{016C2909-D2BE-4C27-93DE-3ED1F1658222}" name="Column1721" dataDxfId="14635"/>
    <tableColumn id="1750" xr3:uid="{6B057602-1BBA-45D4-825A-11106B9965E4}" name="Column1722" dataDxfId="14634"/>
    <tableColumn id="1751" xr3:uid="{EAB9B216-840C-47A4-A487-A08D48FAE647}" name="Column1723" dataDxfId="14633"/>
    <tableColumn id="1752" xr3:uid="{3996D0FB-A840-4C8B-A025-BE9C58DD5BBA}" name="Column1724" dataDxfId="14632"/>
    <tableColumn id="1753" xr3:uid="{7F7074C1-49BE-4360-AF8B-B06A34AE0EBE}" name="Column1725" dataDxfId="14631"/>
    <tableColumn id="1754" xr3:uid="{556F9B73-CAD1-4C07-91CD-811062091CF2}" name="Column1726" dataDxfId="14630"/>
    <tableColumn id="1755" xr3:uid="{272DFC07-27B3-46DA-B30F-C6FC48DFB480}" name="Column1727" dataDxfId="14629"/>
    <tableColumn id="1756" xr3:uid="{F1CFD29A-EA26-49F1-AA7B-38984487AFB4}" name="Column1728" dataDxfId="14628"/>
    <tableColumn id="1757" xr3:uid="{346385B1-6895-43FC-A5DA-109372307B93}" name="Column1729" dataDxfId="14627"/>
    <tableColumn id="1758" xr3:uid="{4A8A3E46-C483-494B-B4E5-064CE42442B6}" name="Column1730" dataDxfId="14626"/>
    <tableColumn id="1759" xr3:uid="{AD831786-65FD-40DC-8A08-4C2A2B2F5FF3}" name="Column1731" dataDxfId="14625"/>
    <tableColumn id="1760" xr3:uid="{76327E3B-52D2-4B54-B082-75FB0D14B3D5}" name="Column1732" dataDxfId="14624"/>
    <tableColumn id="1761" xr3:uid="{0BDB1703-F4BB-4804-B556-480C152BEC43}" name="Column1733" dataDxfId="14623"/>
    <tableColumn id="1762" xr3:uid="{6EF3D8D0-5667-4884-8BFA-DC09DE7C882C}" name="Column1734" dataDxfId="14622"/>
    <tableColumn id="1763" xr3:uid="{6729873F-F970-45FC-B37B-522ADC32158D}" name="Column1735" dataDxfId="14621"/>
    <tableColumn id="1764" xr3:uid="{953F4F9F-FB80-40B3-ABFA-69435ACBAD8F}" name="Column1736" dataDxfId="14620"/>
    <tableColumn id="1765" xr3:uid="{FB9429E7-46BA-42A3-9302-ABD3DD172EC6}" name="Column1737" dataDxfId="14619"/>
    <tableColumn id="1766" xr3:uid="{5D944914-7EB9-4310-8105-B99189C54A7E}" name="Column1738" dataDxfId="14618"/>
    <tableColumn id="1767" xr3:uid="{A8F14433-AA72-4E88-9E4B-ED53F21EED0F}" name="Column1739" dataDxfId="14617"/>
    <tableColumn id="1768" xr3:uid="{3AC6E049-0DA1-4B04-BE32-2411A2F054E8}" name="Column1740" dataDxfId="14616"/>
    <tableColumn id="1769" xr3:uid="{DDE97039-E136-4362-A338-EDFA3BA42CF1}" name="Column1741" dataDxfId="14615"/>
    <tableColumn id="1770" xr3:uid="{8A1D7A9C-DBCE-46D3-8463-66E99BC48339}" name="Column1742" dataDxfId="14614"/>
    <tableColumn id="1771" xr3:uid="{6086240B-295B-42C9-AEAB-C342D4F89E71}" name="Column1743" dataDxfId="14613"/>
    <tableColumn id="1772" xr3:uid="{3615E679-F6A5-4446-9796-BBE9732B168C}" name="Column1744" dataDxfId="14612"/>
    <tableColumn id="1773" xr3:uid="{C3F77FDC-2A4F-413D-9897-3BD58FCA74DC}" name="Column1745" dataDxfId="14611"/>
    <tableColumn id="1774" xr3:uid="{5E27738D-BC18-4139-977B-2A90BEB74BA0}" name="Column1746" dataDxfId="14610"/>
    <tableColumn id="1775" xr3:uid="{D59B86B4-3354-45E6-8D63-78C730F79AE5}" name="Column1747" dataDxfId="14609"/>
    <tableColumn id="1776" xr3:uid="{FF8B45AC-1681-4956-B3C2-92AEF8357020}" name="Column1748" dataDxfId="14608"/>
    <tableColumn id="1777" xr3:uid="{4756561A-FC1C-4C46-80F9-CCC571939F2A}" name="Column1749" dataDxfId="14607"/>
    <tableColumn id="1778" xr3:uid="{A4257A02-B98E-4C82-839D-74E46385B4B5}" name="Column1750" dataDxfId="14606"/>
    <tableColumn id="1779" xr3:uid="{7448D277-54F5-4F9A-8BCF-078671711EE3}" name="Column1751" dataDxfId="14605"/>
    <tableColumn id="1780" xr3:uid="{00D3E86E-37BE-46D0-B319-CDF822FA64F8}" name="Column1752" dataDxfId="14604"/>
    <tableColumn id="1781" xr3:uid="{B8F6D5ED-43E8-4B94-AEFB-EB0F4CC467C8}" name="Column1753" dataDxfId="14603"/>
    <tableColumn id="1782" xr3:uid="{B9578C77-8F24-4205-A41B-F6D70619B04C}" name="Column1754" dataDxfId="14602"/>
    <tableColumn id="1783" xr3:uid="{D0B8E028-879D-4095-9B71-43211D04894F}" name="Column1755" dataDxfId="14601"/>
    <tableColumn id="1784" xr3:uid="{4340C32B-2145-407D-AB74-8CF16C9D1125}" name="Column1756" dataDxfId="14600"/>
    <tableColumn id="1785" xr3:uid="{E0897187-A960-41B0-A050-5ACF4D6799C1}" name="Column1757" dataDxfId="14599"/>
    <tableColumn id="1786" xr3:uid="{77B1F7DF-F155-43BA-AEA8-C1F1FCA3478F}" name="Column1758" dataDxfId="14598"/>
    <tableColumn id="1787" xr3:uid="{C5948157-9211-4CFA-9327-03D4C29B0A90}" name="Column1759" dataDxfId="14597"/>
    <tableColumn id="1788" xr3:uid="{49F32341-523B-4A8C-89D8-7817174587B6}" name="Column1760" dataDxfId="14596"/>
    <tableColumn id="1789" xr3:uid="{8DC016CD-A45E-4080-9E6B-28D9E0C1A903}" name="Column1761" dataDxfId="14595"/>
    <tableColumn id="1790" xr3:uid="{0E8C0877-F591-4854-8640-C9F0A63B75B2}" name="Column1762" dataDxfId="14594"/>
    <tableColumn id="1791" xr3:uid="{91864380-70C9-481C-8E33-EB9F574DAE69}" name="Column1763" dataDxfId="14593"/>
    <tableColumn id="1792" xr3:uid="{6FF436CC-073E-4D53-ACA0-9FB4B2FFB582}" name="Column1764" dataDxfId="14592"/>
    <tableColumn id="1793" xr3:uid="{EDD5BD1D-F394-42BE-BFDA-6BEE36CA21C0}" name="Column1765" dataDxfId="14591"/>
    <tableColumn id="1794" xr3:uid="{1A0BE73B-9E53-446B-AEEB-56041293BF1C}" name="Column1766" dataDxfId="14590"/>
    <tableColumn id="1795" xr3:uid="{79EEE6AD-92FA-4BDD-9DDA-B8E4AD31DD26}" name="Column1767" dataDxfId="14589"/>
    <tableColumn id="1796" xr3:uid="{3E222D08-5B92-4164-9EAA-B72977450ED1}" name="Column1768" dataDxfId="14588"/>
    <tableColumn id="1797" xr3:uid="{3900B477-9560-4963-AA1D-FBE754FCBA0C}" name="Column1769" dataDxfId="14587"/>
    <tableColumn id="1798" xr3:uid="{E06C215A-FB66-4638-B881-3578327F7276}" name="Column1770" dataDxfId="14586"/>
    <tableColumn id="1799" xr3:uid="{AF2308FC-4695-4DC6-9934-9FE6FE32DA5C}" name="Column1771" dataDxfId="14585"/>
    <tableColumn id="1800" xr3:uid="{5BFD5ECF-49C0-4D1D-9447-AAFB0EB39D94}" name="Column1772" dataDxfId="14584"/>
    <tableColumn id="1801" xr3:uid="{198EE5E7-C893-40CB-B128-B6C4E305A7A0}" name="Column1773" dataDxfId="14583"/>
    <tableColumn id="1802" xr3:uid="{E6E2A0F9-B351-4B91-841A-DB88212E601D}" name="Column1774" dataDxfId="14582"/>
    <tableColumn id="1803" xr3:uid="{D2313F72-9A1F-4E41-AF80-B450DE94ADAB}" name="Column1775" dataDxfId="14581"/>
    <tableColumn id="1804" xr3:uid="{50EFE5D7-1B4A-44A8-862F-CD476E9CE1DE}" name="Column1776" dataDxfId="14580"/>
    <tableColumn id="1805" xr3:uid="{FB51035E-090F-4F45-A104-FA884575AFC1}" name="Column1777" dataDxfId="14579"/>
    <tableColumn id="1806" xr3:uid="{6B4A893C-706B-4C8E-8AB4-1A14AAE8A699}" name="Column1778" dataDxfId="14578"/>
    <tableColumn id="1807" xr3:uid="{37E8EA68-50B4-45BA-8CAE-219A463F0A34}" name="Column1779" dataDxfId="14577"/>
    <tableColumn id="1808" xr3:uid="{56738F54-4938-4D95-BA12-CE90E1A776D9}" name="Column1780" dataDxfId="14576"/>
    <tableColumn id="1809" xr3:uid="{8C8B2E5E-3923-4B8C-9431-4951E2B78468}" name="Column1781" dataDxfId="14575"/>
    <tableColumn id="1810" xr3:uid="{8E4C3E77-E89F-4DA9-AA41-45C23F2719C5}" name="Column1782" dataDxfId="14574"/>
    <tableColumn id="1811" xr3:uid="{E56AFE25-6A2B-484A-8BD3-4297E79384B4}" name="Column1783" dataDxfId="14573"/>
    <tableColumn id="1812" xr3:uid="{948C92DC-F42E-4542-AA47-87FF7552A54F}" name="Column1784" dataDxfId="14572"/>
    <tableColumn id="1813" xr3:uid="{4CD1B854-8F11-4760-90A8-596816C394A2}" name="Column1785" dataDxfId="14571"/>
    <tableColumn id="1814" xr3:uid="{1F1C7C69-6D77-4DC9-8276-A02DEE8E04B5}" name="Column1786" dataDxfId="14570"/>
    <tableColumn id="1815" xr3:uid="{A1B7E088-9542-4E2F-8D84-36D52FE5ED92}" name="Column1787" dataDxfId="14569"/>
    <tableColumn id="1816" xr3:uid="{34F0CBA6-84BF-44BD-8F39-483DC620DE4F}" name="Column1788" dataDxfId="14568"/>
    <tableColumn id="1817" xr3:uid="{E49ACD21-1A0C-4832-AF5A-62B1B5793EF1}" name="Column1789" dataDxfId="14567"/>
    <tableColumn id="1818" xr3:uid="{28794BDF-A531-4F83-9314-0942D4497BA3}" name="Column1790" dataDxfId="14566"/>
    <tableColumn id="1819" xr3:uid="{02BD7B04-113B-4A65-A6A1-2B7900824F97}" name="Column1791" dataDxfId="14565"/>
    <tableColumn id="1820" xr3:uid="{8E41304A-2868-4089-8B8E-87AD5809B5EC}" name="Column1792" dataDxfId="14564"/>
    <tableColumn id="1821" xr3:uid="{6C8E3484-3B5F-4E2C-862C-AC0DB3E8D36A}" name="Column1793" dataDxfId="14563"/>
    <tableColumn id="1822" xr3:uid="{DA64BA22-2A52-40E7-A999-5E68E68B0A32}" name="Column1794" dataDxfId="14562"/>
    <tableColumn id="1823" xr3:uid="{7D279615-7D1C-410A-A481-16A2EE19066E}" name="Column1795" dataDxfId="14561"/>
    <tableColumn id="1824" xr3:uid="{9B049D55-2EA9-4DBA-89C1-350ED54EBC3B}" name="Column1796" dataDxfId="14560"/>
    <tableColumn id="1825" xr3:uid="{9849AE86-01CB-461C-BA5B-690B12C57732}" name="Column1797" dataDxfId="14559"/>
    <tableColumn id="1826" xr3:uid="{83AC451D-7569-4224-AD2B-5FFD5C9B525B}" name="Column1798" dataDxfId="14558"/>
    <tableColumn id="1827" xr3:uid="{1EC263B8-05E7-48D9-A10E-7D53DAEC7988}" name="Column1799" dataDxfId="14557"/>
    <tableColumn id="1828" xr3:uid="{9A9176BF-BCF9-4CA5-8297-7195F7282BFB}" name="Column1800" dataDxfId="14556"/>
    <tableColumn id="1829" xr3:uid="{C714CE5A-191E-474D-B040-787AE6B9C5DB}" name="Column1801" dataDxfId="14555"/>
    <tableColumn id="1830" xr3:uid="{576DE9B6-F11A-4EEC-B646-7349EE52688D}" name="Column1802" dataDxfId="14554"/>
    <tableColumn id="1831" xr3:uid="{744BD704-A99B-421B-BB6B-EBBD96B9C7F9}" name="Column1803" dataDxfId="14553"/>
    <tableColumn id="1832" xr3:uid="{DFB0BFD5-4C15-40FF-B39A-92B3B9C94F9B}" name="Column1804" dataDxfId="14552"/>
    <tableColumn id="1833" xr3:uid="{315920B6-AEA4-4EDB-B55B-91A7183F09A1}" name="Column1805" dataDxfId="14551"/>
    <tableColumn id="1834" xr3:uid="{63627728-E9A2-4450-A50B-13AFB1C918D3}" name="Column1806" dataDxfId="14550"/>
    <tableColumn id="1835" xr3:uid="{D5B7E785-42D7-4ECC-BDA8-A54D0BA25A49}" name="Column1807" dataDxfId="14549"/>
    <tableColumn id="1836" xr3:uid="{0EB5EC38-1765-48F7-9567-55C25F12F3CA}" name="Column1808" dataDxfId="14548"/>
    <tableColumn id="1837" xr3:uid="{166A66CC-A766-4D04-A746-C58FC05D1095}" name="Column1809" dataDxfId="14547"/>
    <tableColumn id="1838" xr3:uid="{9447A3EF-6A82-4DE0-83A5-C306A42C8872}" name="Column1810" dataDxfId="14546"/>
    <tableColumn id="1839" xr3:uid="{7440E375-E956-4DFE-86A8-6FF6B0551923}" name="Column1811" dataDxfId="14545"/>
    <tableColumn id="1840" xr3:uid="{7CC7B357-D2E3-4380-B7B2-442E6C77BC57}" name="Column1812" dataDxfId="14544"/>
    <tableColumn id="1841" xr3:uid="{DC47A063-AAD1-416E-A0E3-0F16BC030A53}" name="Column1813" dataDxfId="14543"/>
    <tableColumn id="1842" xr3:uid="{4A94A36B-C388-4343-A6A2-9FB24577E06E}" name="Column1814" dataDxfId="14542"/>
    <tableColumn id="1843" xr3:uid="{BCD979CC-F133-4E3F-A6C4-DEF2C3ECF750}" name="Column1815" dataDxfId="14541"/>
    <tableColumn id="1844" xr3:uid="{C7F9664C-847E-4297-8F67-4BF993E9B1AF}" name="Column1816" dataDxfId="14540"/>
    <tableColumn id="1845" xr3:uid="{A3992391-1223-449C-B825-1EAB354DE30D}" name="Column1817" dataDxfId="14539"/>
    <tableColumn id="1846" xr3:uid="{B03C1397-5A89-4DED-9848-AADD1EE37EBF}" name="Column1818" dataDxfId="14538"/>
    <tableColumn id="1847" xr3:uid="{67CA1322-012D-4947-BA92-6C14D9EC1A5D}" name="Column1819" dataDxfId="14537"/>
    <tableColumn id="1848" xr3:uid="{A8D52ECD-B334-4148-8594-A1A510A83D48}" name="Column1820" dataDxfId="14536"/>
    <tableColumn id="1849" xr3:uid="{4F9BBA8A-6155-4BE7-9809-DBBF70BAC29B}" name="Column1821" dataDxfId="14535"/>
    <tableColumn id="1850" xr3:uid="{D937FF9B-4DFA-4F15-A143-B0A88182622A}" name="Column1822" dataDxfId="14534"/>
    <tableColumn id="1851" xr3:uid="{6D911CC8-8EE6-4237-9507-09993A199578}" name="Column1823" dataDxfId="14533"/>
    <tableColumn id="1852" xr3:uid="{34AC20F9-5A94-407A-A9E5-30F8B0C36CC5}" name="Column1824" dataDxfId="14532"/>
    <tableColumn id="1853" xr3:uid="{76453DBF-E1CC-44AA-8183-C00B4B9708C0}" name="Column1825" dataDxfId="14531"/>
    <tableColumn id="1854" xr3:uid="{81F15861-6347-4372-B958-CB604C640F7C}" name="Column1826" dataDxfId="14530"/>
    <tableColumn id="1855" xr3:uid="{98AAAC0C-5A86-40AC-BC5C-0749A4E7DA42}" name="Column1827" dataDxfId="14529"/>
    <tableColumn id="1856" xr3:uid="{AE7BA788-1496-4F66-B738-050F1EC47E12}" name="Column1828" dataDxfId="14528"/>
    <tableColumn id="1857" xr3:uid="{A2CF4547-2513-4BFB-9B27-383B8583EBD1}" name="Column1829" dataDxfId="14527"/>
    <tableColumn id="1858" xr3:uid="{962CF3D8-0A46-461B-AA61-2FBF881F5ACE}" name="Column1830" dataDxfId="14526"/>
    <tableColumn id="1859" xr3:uid="{AB4E43B4-CD6A-4F73-900C-02D9061785CC}" name="Column1831" dataDxfId="14525"/>
    <tableColumn id="1860" xr3:uid="{2CB267CF-9892-4414-82CD-32BAC51833EF}" name="Column1832" dataDxfId="14524"/>
    <tableColumn id="1861" xr3:uid="{75A467B9-35AE-4EFF-85C7-BCB321DE69A7}" name="Column1833" dataDxfId="14523"/>
    <tableColumn id="1862" xr3:uid="{4DF5CDCA-24A1-4714-B298-9ED71D0C7E77}" name="Column1834" dataDxfId="14522"/>
    <tableColumn id="1863" xr3:uid="{42B4DF3D-AC5C-40AC-9010-8906B7B411F9}" name="Column1835" dataDxfId="14521"/>
    <tableColumn id="1864" xr3:uid="{C74C4107-E534-45DF-9CD7-5B4BF09E902A}" name="Column1836" dataDxfId="14520"/>
    <tableColumn id="1865" xr3:uid="{679548E7-E48A-4769-83B4-1B7DD5B9D02D}" name="Column1837" dataDxfId="14519"/>
    <tableColumn id="1866" xr3:uid="{55333C3C-A3C0-4CBD-83F2-57AD463D76C6}" name="Column1838" dataDxfId="14518"/>
    <tableColumn id="1867" xr3:uid="{C101E4E8-18F4-4A33-9E36-D0058944142C}" name="Column1839" dataDxfId="14517"/>
    <tableColumn id="1868" xr3:uid="{5E16D7FA-31CA-432A-9470-05A5A268F5E2}" name="Column1840" dataDxfId="14516"/>
    <tableColumn id="1869" xr3:uid="{F11E55FD-FB9A-4301-9691-25AAFA2E82EF}" name="Column1841" dataDxfId="14515"/>
    <tableColumn id="1870" xr3:uid="{8E9B650A-9B69-4F4C-AF11-200FE373D468}" name="Column1842" dataDxfId="14514"/>
    <tableColumn id="1871" xr3:uid="{744F3927-C32E-4D94-8CB0-7BAF45F437D2}" name="Column1843" dataDxfId="14513"/>
    <tableColumn id="1872" xr3:uid="{6CFCC1CA-7FD0-405E-9E8F-43724D7925B9}" name="Column1844" dataDxfId="14512"/>
    <tableColumn id="1873" xr3:uid="{0CA5D698-58E2-4B23-824C-75D9D68F7744}" name="Column1845" dataDxfId="14511"/>
    <tableColumn id="1874" xr3:uid="{05A172D4-9A74-4222-9C09-B5477BD64C6A}" name="Column1846" dataDxfId="14510"/>
    <tableColumn id="1875" xr3:uid="{384C7189-4962-4A52-A249-F658069DBE0E}" name="Column1847" dataDxfId="14509"/>
    <tableColumn id="1876" xr3:uid="{1FFD54A2-2F90-4E31-8EFE-7FDF3EF7217E}" name="Column1848" dataDxfId="14508"/>
    <tableColumn id="1877" xr3:uid="{3EFC4EC6-3B92-45E1-8246-1F7878A1577C}" name="Column1849" dataDxfId="14507"/>
    <tableColumn id="1878" xr3:uid="{9F008FFA-096A-44F7-B089-1F6D63FDC148}" name="Column1850" dataDxfId="14506"/>
    <tableColumn id="1879" xr3:uid="{38D3C724-E7EE-4642-ADE2-4075125328E0}" name="Column1851" dataDxfId="14505"/>
    <tableColumn id="1880" xr3:uid="{4097EAF6-6615-478A-8FD6-86A54F133273}" name="Column1852" dataDxfId="14504"/>
    <tableColumn id="1881" xr3:uid="{439E8FDB-FE28-40F2-8C8D-F57B8D207ED1}" name="Column1853" dataDxfId="14503"/>
    <tableColumn id="1882" xr3:uid="{9D983759-5366-4B3A-8AE9-87B77F2310D3}" name="Column1854" dataDxfId="14502"/>
    <tableColumn id="1883" xr3:uid="{92679065-435E-416F-A6D8-3739CF8BF424}" name="Column1855" dataDxfId="14501"/>
    <tableColumn id="1884" xr3:uid="{7D885391-0E70-4F44-8F8D-2BC25717C7D9}" name="Column1856" dataDxfId="14500"/>
    <tableColumn id="1885" xr3:uid="{21A04570-B67F-4749-B030-E0CAE5D13B88}" name="Column1857" dataDxfId="14499"/>
    <tableColumn id="1886" xr3:uid="{48ED6FB1-4AF5-426E-B15E-E4327330E299}" name="Column1858" dataDxfId="14498"/>
    <tableColumn id="1887" xr3:uid="{BF523406-B231-4D78-BF04-F429A76A89B6}" name="Column1859" dataDxfId="14497"/>
    <tableColumn id="1888" xr3:uid="{D8FAEC04-730F-4834-B738-1BE455B81CD3}" name="Column1860" dataDxfId="14496"/>
    <tableColumn id="1889" xr3:uid="{014300A2-EF72-4FD5-A2D2-7D2D1C71E0F8}" name="Column1861" dataDxfId="14495"/>
    <tableColumn id="1890" xr3:uid="{5A3EE16C-6912-4439-802D-AAB4C29150D1}" name="Column1862" dataDxfId="14494"/>
    <tableColumn id="1891" xr3:uid="{2E505ED3-2482-43FB-853D-7B19E49E8324}" name="Column1863" dataDxfId="14493"/>
    <tableColumn id="1892" xr3:uid="{2CC719E7-1358-4988-ADD4-3316215F4927}" name="Column1864" dataDxfId="14492"/>
    <tableColumn id="1893" xr3:uid="{0B78202D-D1A9-4B69-B70C-BB60EE979373}" name="Column1865" dataDxfId="14491"/>
    <tableColumn id="1894" xr3:uid="{769EE201-E570-40F5-8F64-D556E4484D18}" name="Column1866" dataDxfId="14490"/>
    <tableColumn id="1895" xr3:uid="{2346A3A6-CD9B-4E1D-B4CE-8315C1329205}" name="Column1867" dataDxfId="14489"/>
    <tableColumn id="1896" xr3:uid="{B9890F74-7A7C-45BB-BA4A-42878DE14941}" name="Column1868" dataDxfId="14488"/>
    <tableColumn id="1897" xr3:uid="{13A7D996-F5F5-43CE-8A8F-12408834A586}" name="Column1869" dataDxfId="14487"/>
    <tableColumn id="1898" xr3:uid="{7C9AC607-CD8A-4F34-BEFC-E8E4A5364BB8}" name="Column1870" dataDxfId="14486"/>
    <tableColumn id="1899" xr3:uid="{9D8B82AB-2450-4802-956B-4EF659E5EE3A}" name="Column1871" dataDxfId="14485"/>
    <tableColumn id="1900" xr3:uid="{E67881A4-3767-49A1-9275-7A47E390C489}" name="Column1872" dataDxfId="14484"/>
    <tableColumn id="1901" xr3:uid="{AF3868C1-72D3-482E-8AEE-FDFE79344D14}" name="Column1873" dataDxfId="14483"/>
    <tableColumn id="1902" xr3:uid="{744B6DB4-6368-4218-9B55-F289C4C3467B}" name="Column1874" dataDxfId="14482"/>
    <tableColumn id="1903" xr3:uid="{BA80366A-EA8D-48AB-8FAD-C31AD9A0C735}" name="Column1875" dataDxfId="14481"/>
    <tableColumn id="1904" xr3:uid="{777E3376-A2D7-4BF1-9B77-218FC0B15735}" name="Column1876" dataDxfId="14480"/>
    <tableColumn id="1905" xr3:uid="{728CCE20-8ED8-43BF-9171-40C996868EE5}" name="Column1877" dataDxfId="14479"/>
    <tableColumn id="1906" xr3:uid="{6B7A0872-FD4B-420D-89E4-B47BFC41974F}" name="Column1878" dataDxfId="14478"/>
    <tableColumn id="1907" xr3:uid="{02681A95-BD5A-41A5-814D-D30E7600F050}" name="Column1879" dataDxfId="14477"/>
    <tableColumn id="1908" xr3:uid="{39324C1B-10EB-436B-979C-2C39B50692CB}" name="Column1880" dataDxfId="14476"/>
    <tableColumn id="1909" xr3:uid="{3947A6E8-75A7-49F4-B334-ED137BECE5D0}" name="Column1881" dataDxfId="14475"/>
    <tableColumn id="1910" xr3:uid="{4E0DEB50-F699-4770-B6DB-4A4C86E0CD25}" name="Column1882" dataDxfId="14474"/>
    <tableColumn id="1911" xr3:uid="{F67D7CA0-912F-460E-A574-FCCF84695025}" name="Column1883" dataDxfId="14473"/>
    <tableColumn id="1912" xr3:uid="{6E3EFB5E-02C6-4D7F-BB5D-F91321479144}" name="Column1884" dataDxfId="14472"/>
    <tableColumn id="1913" xr3:uid="{B3A6FEFF-B737-4643-B2D0-2A3BF8F8C3D1}" name="Column1885" dataDxfId="14471"/>
    <tableColumn id="1914" xr3:uid="{280F5EB9-7BA1-44BA-A44F-DB4A64D7261C}" name="Column1886" dataDxfId="14470"/>
    <tableColumn id="1915" xr3:uid="{25C6CDDB-8632-4E5C-80F6-D9751634E2AF}" name="Column1887" dataDxfId="14469"/>
    <tableColumn id="1916" xr3:uid="{152902DC-BFA9-4351-BC94-B4B81F596CAC}" name="Column1888" dataDxfId="14468"/>
    <tableColumn id="1917" xr3:uid="{E3B6A71D-16D4-475E-9B58-B1B429B41D4D}" name="Column1889" dataDxfId="14467"/>
    <tableColumn id="1918" xr3:uid="{B841951D-A5BB-42BA-8639-0631D21E89B8}" name="Column1890" dataDxfId="14466"/>
    <tableColumn id="1919" xr3:uid="{4FF30DF9-A0B2-4929-850A-987A6A1E8C65}" name="Column1891" dataDxfId="14465"/>
    <tableColumn id="1920" xr3:uid="{2E229EEC-408A-417C-9B80-334EEAA85B57}" name="Column1892" dataDxfId="14464"/>
    <tableColumn id="1921" xr3:uid="{D23FFFE4-431E-4435-BD05-6A9827F2F519}" name="Column1893" dataDxfId="14463"/>
    <tableColumn id="1922" xr3:uid="{4FD05574-E7B5-4BCD-B6FE-4FA5E28A21FD}" name="Column1894" dataDxfId="14462"/>
    <tableColumn id="1923" xr3:uid="{C8B29053-E114-49CA-B374-41111F4E8C55}" name="Column1895" dataDxfId="14461"/>
    <tableColumn id="1924" xr3:uid="{4008FC9A-2902-4B07-BD40-6C64377C0292}" name="Column1896" dataDxfId="14460"/>
    <tableColumn id="1925" xr3:uid="{2C0C6A64-A2ED-4A22-97B9-7919D3FC1821}" name="Column1897" dataDxfId="14459"/>
    <tableColumn id="1926" xr3:uid="{0D610F68-016F-417D-9A2C-1FB876B97058}" name="Column1898" dataDxfId="14458"/>
    <tableColumn id="1927" xr3:uid="{F26C82D9-4781-4940-8481-67EC6E7C02A2}" name="Column1899" dataDxfId="14457"/>
    <tableColumn id="1928" xr3:uid="{EB5E1737-5C74-4F1E-85BB-85C81C5FFFB5}" name="Column1900" dataDxfId="14456"/>
    <tableColumn id="1929" xr3:uid="{3ACAED24-CFA8-4D27-8C30-467ED08381D3}" name="Column1901" dataDxfId="14455"/>
    <tableColumn id="1930" xr3:uid="{3387F056-7941-447F-B09A-2CFB33178F4C}" name="Column1902" dataDxfId="14454"/>
    <tableColumn id="1931" xr3:uid="{D1491389-C7FA-4F0B-A87F-DB251CABD76D}" name="Column1903" dataDxfId="14453"/>
    <tableColumn id="1932" xr3:uid="{350568E1-2DC9-4A54-8580-31281CEEF74B}" name="Column1904" dataDxfId="14452"/>
    <tableColumn id="1933" xr3:uid="{9B0BA99C-052B-4847-937A-4D4505F648DD}" name="Column1905" dataDxfId="14451"/>
    <tableColumn id="1934" xr3:uid="{5C9719DB-34DB-44B2-B346-AE9B70460EE3}" name="Column1906" dataDxfId="14450"/>
    <tableColumn id="1935" xr3:uid="{1AB759D6-62C8-47DA-9615-293398CF0ADF}" name="Column1907" dataDxfId="14449"/>
    <tableColumn id="1936" xr3:uid="{279466BC-78D6-440C-AD75-0E977986CE94}" name="Column1908" dataDxfId="14448"/>
    <tableColumn id="1937" xr3:uid="{12673061-2118-4691-AE68-A186F9C2983D}" name="Column1909" dataDxfId="14447"/>
    <tableColumn id="1938" xr3:uid="{7B9F6E80-005D-4B34-996C-27A4F4B025AC}" name="Column1910" dataDxfId="14446"/>
    <tableColumn id="1939" xr3:uid="{FBF830B4-D76E-4BB6-A063-4C917D6F6251}" name="Column1911" dataDxfId="14445"/>
    <tableColumn id="1940" xr3:uid="{90B8616D-F962-448C-BEED-E21897DCA4CB}" name="Column1912" dataDxfId="14444"/>
    <tableColumn id="1941" xr3:uid="{C61869A1-6360-4A16-9D28-A19BBCCBBD29}" name="Column1913" dataDxfId="14443"/>
    <tableColumn id="1942" xr3:uid="{F0F842CC-A49A-4002-94D0-FDA34BE6D456}" name="Column1914" dataDxfId="14442"/>
    <tableColumn id="1943" xr3:uid="{7CFBC389-4EFD-49B3-9A08-7B1D489C18D6}" name="Column1915" dataDxfId="14441"/>
    <tableColumn id="1944" xr3:uid="{5FBB1FAA-E163-4C80-8BC1-8FAACF6C7D57}" name="Column1916" dataDxfId="14440"/>
    <tableColumn id="1945" xr3:uid="{3C6FCA35-71D9-45F0-91E6-22D7E3832417}" name="Column1917" dataDxfId="14439"/>
    <tableColumn id="1946" xr3:uid="{01AAA8B0-70F1-4D42-8EE7-B4ED8C2DE8F5}" name="Column1918" dataDxfId="14438"/>
    <tableColumn id="1947" xr3:uid="{9384ECF8-F0BE-4A46-955C-422436F15B0C}" name="Column1919" dataDxfId="14437"/>
    <tableColumn id="1948" xr3:uid="{85CF1B1B-335A-4680-9659-735C116F4A28}" name="Column1920" dataDxfId="14436"/>
    <tableColumn id="1949" xr3:uid="{1395EC9F-72AA-4D62-A887-A3D58FCEB8B8}" name="Column1921" dataDxfId="14435"/>
    <tableColumn id="1950" xr3:uid="{08E3F180-3E0B-40D5-B702-4FD99CCB69D3}" name="Column1922" dataDxfId="14434"/>
    <tableColumn id="1951" xr3:uid="{4718AAD8-9C7E-40BE-BDF9-1BFBAA4385B5}" name="Column1923" dataDxfId="14433"/>
    <tableColumn id="1952" xr3:uid="{C694E339-7C6F-4B46-ABB8-E6CC4755DFAD}" name="Column1924" dataDxfId="14432"/>
    <tableColumn id="1953" xr3:uid="{306F8D20-D76B-4402-8936-BA9F9B6DBE54}" name="Column1925" dataDxfId="14431"/>
    <tableColumn id="1954" xr3:uid="{FC1AAF3F-BB6A-4856-A601-BFB513C1410D}" name="Column1926" dataDxfId="14430"/>
    <tableColumn id="1955" xr3:uid="{88401382-E5A3-430A-A171-7AD1F0D68210}" name="Column1927" dataDxfId="14429"/>
    <tableColumn id="1956" xr3:uid="{1C59FAB2-8072-402B-A564-27FD3E4E1252}" name="Column1928" dataDxfId="14428"/>
    <tableColumn id="1957" xr3:uid="{1E6E219A-D1B2-47DF-8B25-16012E64ED93}" name="Column1929" dataDxfId="14427"/>
    <tableColumn id="1958" xr3:uid="{DE9306BD-0790-439B-B7CD-9FEFC69EB4B8}" name="Column1930" dataDxfId="14426"/>
    <tableColumn id="1959" xr3:uid="{74BFAFB6-D64B-40AA-A1B7-48E75A20851C}" name="Column1931" dataDxfId="14425"/>
    <tableColumn id="1960" xr3:uid="{4F5425D3-5D6A-4520-AB0E-BF7FCADD6D74}" name="Column1932" dataDxfId="14424"/>
    <tableColumn id="1961" xr3:uid="{F1A1E2ED-95C1-4814-8280-7CE12CB61BC7}" name="Column1933" dataDxfId="14423"/>
    <tableColumn id="1962" xr3:uid="{C05A9FBD-5B05-465C-B799-C26B059D60F7}" name="Column1934" dataDxfId="14422"/>
    <tableColumn id="1963" xr3:uid="{6E9A22EA-F1DD-4292-89F5-F40669A23133}" name="Column1935" dataDxfId="14421"/>
    <tableColumn id="1964" xr3:uid="{434E3EE5-050D-4E06-80C4-D396753556C2}" name="Column1936" dataDxfId="14420"/>
    <tableColumn id="1965" xr3:uid="{EDB10DD2-A1CD-4C59-B840-9C5D26105752}" name="Column1937" dataDxfId="14419"/>
    <tableColumn id="1966" xr3:uid="{B50A6E4D-B824-42C9-A259-6735E6C951D4}" name="Column1938" dataDxfId="14418"/>
    <tableColumn id="1967" xr3:uid="{EC3CDD17-29EE-48FD-B435-3B1521ADCF9B}" name="Column1939" dataDxfId="14417"/>
    <tableColumn id="1968" xr3:uid="{D125768A-1D50-45DA-989F-EE0CE903D512}" name="Column1940" dataDxfId="14416"/>
    <tableColumn id="1969" xr3:uid="{D8B12260-D5F2-499A-B533-DBE2191042E4}" name="Column1941" dataDxfId="14415"/>
    <tableColumn id="1970" xr3:uid="{E92A4383-D6A8-42E5-B78E-92A8B753ADFF}" name="Column1942" dataDxfId="14414"/>
    <tableColumn id="1971" xr3:uid="{2FBA2FC0-306F-4BC5-AA85-A51767D5FB05}" name="Column1943" dataDxfId="14413"/>
    <tableColumn id="1972" xr3:uid="{4938D77F-D507-4DA0-ACED-AFEFD426C53D}" name="Column1944" dataDxfId="14412"/>
    <tableColumn id="1973" xr3:uid="{B113455B-6966-4536-9658-13DC1A0870FB}" name="Column1945" dataDxfId="14411"/>
    <tableColumn id="1974" xr3:uid="{C2361B2A-3147-4C06-AB48-DBA93B10496B}" name="Column1946" dataDxfId="14410"/>
    <tableColumn id="1975" xr3:uid="{5A491E52-FD1E-40E1-B9D9-30FDA7672DF4}" name="Column1947" dataDxfId="14409"/>
    <tableColumn id="1976" xr3:uid="{7C61DD66-4966-4C83-BB7F-7B797A4F2AFF}" name="Column1948" dataDxfId="14408"/>
    <tableColumn id="1977" xr3:uid="{F4CEBD8D-01BC-41D3-8C10-1292ADF89D22}" name="Column1949" dataDxfId="14407"/>
    <tableColumn id="1978" xr3:uid="{31B91B2E-9866-4580-BCF8-2A70E7711D1F}" name="Column1950" dataDxfId="14406"/>
    <tableColumn id="1979" xr3:uid="{FB802BD8-56C0-4E74-BB75-774BF99D259E}" name="Column1951" dataDxfId="14405"/>
    <tableColumn id="1980" xr3:uid="{F86716C9-33AF-4AFA-9BFF-09CDC12B7E39}" name="Column1952" dataDxfId="14404"/>
    <tableColumn id="1981" xr3:uid="{719C59B0-208C-4076-933B-82AD9B216040}" name="Column1953" dataDxfId="14403"/>
    <tableColumn id="1982" xr3:uid="{9CC06504-7BCB-4D19-ADA3-1951F28A5013}" name="Column1954" dataDxfId="14402"/>
    <tableColumn id="1983" xr3:uid="{A834AFFE-E15B-4168-AECF-3AB17E0F6B67}" name="Column1955" dataDxfId="14401"/>
    <tableColumn id="1984" xr3:uid="{5031C455-B2F7-4936-AA57-23621C0EE430}" name="Column1956" dataDxfId="14400"/>
    <tableColumn id="1985" xr3:uid="{05449D3C-8F13-4269-A2DD-9F8001782CF0}" name="Column1957" dataDxfId="14399"/>
    <tableColumn id="1986" xr3:uid="{DC819F25-4BE5-4E3F-A279-CDEDE6D6A57B}" name="Column1958" dataDxfId="14398"/>
    <tableColumn id="1987" xr3:uid="{093F8720-34CA-4B53-B315-23B04029A559}" name="Column1959" dataDxfId="14397"/>
    <tableColumn id="1988" xr3:uid="{F3A9C45F-4749-4010-8E82-F852F0105CD2}" name="Column1960" dataDxfId="14396"/>
    <tableColumn id="1989" xr3:uid="{8A4D36A7-5C66-40B1-AD94-0DCE35850112}" name="Column1961" dataDxfId="14395"/>
    <tableColumn id="1990" xr3:uid="{768CF4DE-F911-45B9-B201-FB5081DC4CC4}" name="Column1962" dataDxfId="14394"/>
    <tableColumn id="1991" xr3:uid="{A8DB35E9-FAD5-453B-A008-BA0EB4D54AF5}" name="Column1963" dataDxfId="14393"/>
    <tableColumn id="1992" xr3:uid="{A3FBBE28-CF40-4AB5-B393-DEF4283B83F9}" name="Column1964" dataDxfId="14392"/>
    <tableColumn id="1993" xr3:uid="{E3496AB3-7643-411B-ACCD-1DA4166563C3}" name="Column1965" dataDxfId="14391"/>
    <tableColumn id="1994" xr3:uid="{2C330D10-3CA6-4777-9DD7-EF2546AFD99E}" name="Column1966" dataDxfId="14390"/>
    <tableColumn id="1995" xr3:uid="{1BBF07E0-E6DD-4203-B29E-C6946DEFD7ED}" name="Column1967" dataDxfId="14389"/>
    <tableColumn id="1996" xr3:uid="{C3B8DEBB-7F41-4BA3-B1AC-708D5A9F19FD}" name="Column1968" dataDxfId="14388"/>
    <tableColumn id="1997" xr3:uid="{CAB9378B-A0D8-468C-A3B8-0E5A0D257C8B}" name="Column1969" dataDxfId="14387"/>
    <tableColumn id="1998" xr3:uid="{B10515D6-D1F1-4C38-86B9-65875CA8C1E5}" name="Column1970" dataDxfId="14386"/>
    <tableColumn id="1999" xr3:uid="{D65BEA96-B20B-4665-978F-AC89B701F77A}" name="Column1971" dataDxfId="14385"/>
    <tableColumn id="2000" xr3:uid="{64F661AA-821D-4CD6-8D05-A1331CD2A3B9}" name="Column1972" dataDxfId="14384"/>
    <tableColumn id="2001" xr3:uid="{2BA10559-6F28-4618-8E6F-D1F95C9B29A1}" name="Column1973" dataDxfId="14383"/>
    <tableColumn id="2002" xr3:uid="{3C568F69-0698-4536-B61A-29C250978450}" name="Column1974" dataDxfId="14382"/>
    <tableColumn id="2003" xr3:uid="{DA63874D-FF56-4B8D-A817-D5EA1B1E4F99}" name="Column1975" dataDxfId="14381"/>
    <tableColumn id="2004" xr3:uid="{6A364F91-ABEE-4983-9088-2972E049E736}" name="Column1976" dataDxfId="14380"/>
    <tableColumn id="2005" xr3:uid="{58F0AF8E-4123-47E8-80F0-1849755E39B7}" name="Column1977" dataDxfId="14379"/>
    <tableColumn id="2006" xr3:uid="{2C8268DC-ACAC-4968-AB65-7965CCBB9313}" name="Column1978" dataDxfId="14378"/>
    <tableColumn id="2007" xr3:uid="{98E45131-64E0-4858-B0C5-F78CDA38090D}" name="Column1979" dataDxfId="14377"/>
    <tableColumn id="2008" xr3:uid="{5AD96745-AB6F-4856-8AA1-28A507B546DC}" name="Column1980" dataDxfId="14376"/>
    <tableColumn id="2009" xr3:uid="{6D67E222-1562-458E-A912-E730437BBA00}" name="Column1981" dataDxfId="14375"/>
    <tableColumn id="2010" xr3:uid="{4B1B541A-7AEF-4F67-B742-D9EFAF5E74CD}" name="Column1982" dataDxfId="14374"/>
    <tableColumn id="2011" xr3:uid="{EF958A2B-0568-428E-B605-8A02812BE80D}" name="Column1983" dataDxfId="14373"/>
    <tableColumn id="2012" xr3:uid="{CA0B7BAD-C1F3-423B-89D6-782309C9FC9A}" name="Column1984" dataDxfId="14372"/>
    <tableColumn id="2013" xr3:uid="{9D4B2F3F-0574-485A-9A1B-493944D61A54}" name="Column1985" dataDxfId="14371"/>
    <tableColumn id="2014" xr3:uid="{3065E940-ACB2-4A41-BB4C-1C8FFCEFAAFF}" name="Column1986" dataDxfId="14370"/>
    <tableColumn id="2015" xr3:uid="{C80200B8-089C-4029-B295-00D6487648EC}" name="Column1987" dataDxfId="14369"/>
    <tableColumn id="2016" xr3:uid="{9FA9B68D-9891-448A-BD20-70DBF0ADA432}" name="Column1988" dataDxfId="14368"/>
    <tableColumn id="2017" xr3:uid="{0B1C82EC-83C4-43EB-A4E4-0F4C128D4B4C}" name="Column1989" dataDxfId="14367"/>
    <tableColumn id="2018" xr3:uid="{66693164-9AC1-4DB0-8887-3BDBB7D9BAB6}" name="Column1990" dataDxfId="14366"/>
    <tableColumn id="2019" xr3:uid="{C406E091-7B0D-485E-BA24-D968F8A0466E}" name="Column1991" dataDxfId="14365"/>
    <tableColumn id="2020" xr3:uid="{CC7FF54C-79E1-4BED-AD43-96BA67A722D3}" name="Column1992" dataDxfId="14364"/>
    <tableColumn id="2021" xr3:uid="{EB20844C-525B-4188-A244-EF7C693323C2}" name="Column1993" dataDxfId="14363"/>
    <tableColumn id="2022" xr3:uid="{2D85E792-9AC9-470F-8628-DD43CBB719D7}" name="Column1994" dataDxfId="14362"/>
    <tableColumn id="2023" xr3:uid="{ECE0C144-7B72-40AF-B005-AEE848198A02}" name="Column1995" dataDxfId="14361"/>
    <tableColumn id="2024" xr3:uid="{B230C602-8CE1-4EAB-98DC-3B3EDBE17C93}" name="Column1996" dataDxfId="14360"/>
    <tableColumn id="2025" xr3:uid="{40522612-EFB1-476E-A182-36BE5776D08F}" name="Column1997" dataDxfId="14359"/>
    <tableColumn id="2026" xr3:uid="{07BD55FA-745A-4C64-A193-56D3973EE7F8}" name="Column1998" dataDxfId="14358"/>
    <tableColumn id="2027" xr3:uid="{B9CD0927-22EA-4E75-8CCE-3EBB5C1B66D5}" name="Column1999" dataDxfId="14357"/>
    <tableColumn id="2028" xr3:uid="{B0026A41-BE39-457E-9C91-FC484E0BED0A}" name="Column2000" dataDxfId="14356"/>
    <tableColumn id="2029" xr3:uid="{9189BCC9-6BA5-41C7-9A6B-87B9CDF657E2}" name="Column2001" dataDxfId="14355"/>
    <tableColumn id="2030" xr3:uid="{74F6B93E-35C7-4D2E-9B61-FBA4AF00BFB9}" name="Column2002" dataDxfId="14354"/>
    <tableColumn id="2031" xr3:uid="{31C18AC6-3755-4A8E-A2BA-8D298652AD9C}" name="Column2003" dataDxfId="14353"/>
    <tableColumn id="2032" xr3:uid="{84BD8DF0-45E6-4178-A712-E54D5992EE30}" name="Column2004" dataDxfId="14352"/>
    <tableColumn id="2033" xr3:uid="{F87241DA-00B5-4550-9B77-6043154B1271}" name="Column2005" dataDxfId="14351"/>
    <tableColumn id="2034" xr3:uid="{8185DCCD-AE1A-43B7-91EB-2A2776BADFD4}" name="Column2006" dataDxfId="14350"/>
    <tableColumn id="2035" xr3:uid="{3EC080FB-9863-4ECC-8817-56E424FB93EE}" name="Column2007" dataDxfId="14349"/>
    <tableColumn id="2036" xr3:uid="{DB5BB9DB-51CA-490E-930D-C4A11A81B112}" name="Column2008" dataDxfId="14348"/>
    <tableColumn id="2037" xr3:uid="{4B92C51D-70E0-4A17-BB82-2976F7F9E25E}" name="Column2009" dataDxfId="14347"/>
    <tableColumn id="2038" xr3:uid="{C5745FF7-B4EA-47D3-B606-74FAA82B53CF}" name="Column2010" dataDxfId="14346"/>
    <tableColumn id="2039" xr3:uid="{CA6BA413-BAE7-4C65-B3D4-93103270E02A}" name="Column2011" dataDxfId="14345"/>
    <tableColumn id="2040" xr3:uid="{3747D301-6F04-4272-9942-2277122E506F}" name="Column2012" dataDxfId="14344"/>
    <tableColumn id="2041" xr3:uid="{7AD8D7DE-DFDF-4DB7-A324-5108188421FB}" name="Column2013" dataDxfId="14343"/>
    <tableColumn id="2042" xr3:uid="{DBD334FB-B08B-4192-BB68-49D42573F3CC}" name="Column2014" dataDxfId="14342"/>
    <tableColumn id="2043" xr3:uid="{3B253DD1-8D23-4303-8D5A-31E110CA6885}" name="Column2015" dataDxfId="14341"/>
    <tableColumn id="2044" xr3:uid="{61C09FEC-2436-4610-8033-B027DE9AFC48}" name="Column2016" dataDxfId="14340"/>
    <tableColumn id="2045" xr3:uid="{B41EF881-70AC-4E43-8D77-D813053DC71A}" name="Column2017" dataDxfId="14339"/>
    <tableColumn id="2046" xr3:uid="{8364E2EB-FBF4-4DF9-B115-FC4A904B0B4A}" name="Column2018" dataDxfId="14338"/>
    <tableColumn id="2047" xr3:uid="{5E77F35E-877F-465B-A0DD-4A6A4934ED1B}" name="Column2019" dataDxfId="14337"/>
    <tableColumn id="2048" xr3:uid="{0EDE7541-86FF-4C81-AFA8-F2BBB8B3E3A1}" name="Column2020" dataDxfId="14336"/>
    <tableColumn id="2049" xr3:uid="{CAF8477E-68F2-4085-984A-763E20ED1F58}" name="Column2021" dataDxfId="14335"/>
    <tableColumn id="2050" xr3:uid="{67536CC5-D3BE-416A-86C0-A68B34D66F82}" name="Column2022" dataDxfId="14334"/>
    <tableColumn id="2051" xr3:uid="{B982179E-E698-40DE-B37D-B9507D80AEEA}" name="Column2023" dataDxfId="14333"/>
    <tableColumn id="2052" xr3:uid="{E3808396-FB10-43A1-8047-06DD9CED8112}" name="Column2024" dataDxfId="14332"/>
    <tableColumn id="2053" xr3:uid="{A92451A3-19CB-4747-954C-E2F3733431AD}" name="Column2025" dataDxfId="14331"/>
    <tableColumn id="2054" xr3:uid="{8D1DCE65-671F-489F-9085-33BC6A3C6C9F}" name="Column2026" dataDxfId="14330"/>
    <tableColumn id="2055" xr3:uid="{F516A3A3-7F70-4714-B880-2709A01508BA}" name="Column2027" dataDxfId="14329"/>
    <tableColumn id="2056" xr3:uid="{A3191365-D910-408E-BA91-00CD5261DC8A}" name="Column2028" dataDxfId="14328"/>
    <tableColumn id="2057" xr3:uid="{D17FA8B4-92AB-4A58-8D96-56386F388AE3}" name="Column2029" dataDxfId="14327"/>
    <tableColumn id="2058" xr3:uid="{9032C372-D6DA-4970-A283-091F870EE8FB}" name="Column2030" dataDxfId="14326"/>
    <tableColumn id="2059" xr3:uid="{0FC52C4E-4B29-49C9-B78A-7D2A6E17ED8A}" name="Column2031" dataDxfId="14325"/>
    <tableColumn id="2060" xr3:uid="{F8D41653-BE29-41F6-953D-E52E25E076E7}" name="Column2032" dataDxfId="14324"/>
    <tableColumn id="2061" xr3:uid="{61DC0BB6-C8BB-4DAA-95BA-9D6BF005241C}" name="Column2033" dataDxfId="14323"/>
    <tableColumn id="2062" xr3:uid="{FC50AABF-7DCF-4A96-B58A-2438E6088060}" name="Column2034" dataDxfId="14322"/>
    <tableColumn id="2063" xr3:uid="{B8259946-F70E-4519-B5CD-2227047A2923}" name="Column2035" dataDxfId="14321"/>
    <tableColumn id="2064" xr3:uid="{5CDA23E6-38F4-4F4A-9F47-830BA6F9545C}" name="Column2036" dataDxfId="14320"/>
    <tableColumn id="2065" xr3:uid="{7C4C7877-6452-4027-81FD-9CDE4AF6FC11}" name="Column2037" dataDxfId="14319"/>
    <tableColumn id="2066" xr3:uid="{3358EE62-D40F-4541-B9D1-AEE24FBBBA0C}" name="Column2038" dataDxfId="14318"/>
    <tableColumn id="2067" xr3:uid="{7429A78F-C6CA-41B3-8E24-8DE7999A7E31}" name="Column2039" dataDxfId="14317"/>
    <tableColumn id="2068" xr3:uid="{1C03E936-3C33-41EA-A185-004D02B21A38}" name="Column2040" dataDxfId="14316"/>
    <tableColumn id="2069" xr3:uid="{0BFBF2D3-4E55-4BA8-815F-14B882AED42A}" name="Column2041" dataDxfId="14315"/>
    <tableColumn id="2070" xr3:uid="{A2377C07-32FD-4C31-88DF-992B129AC207}" name="Column2042" dataDxfId="14314"/>
    <tableColumn id="2071" xr3:uid="{DAB68130-1C83-4FF2-89C8-DFA84390A9C3}" name="Column2043" dataDxfId="14313"/>
    <tableColumn id="2072" xr3:uid="{29386C55-5FA1-45D3-8FF7-4624B6AE9056}" name="Column2044" dataDxfId="14312"/>
    <tableColumn id="2073" xr3:uid="{637DBDCA-6F7F-42F3-B6C6-D3FC36CADF46}" name="Column2045" dataDxfId="14311"/>
    <tableColumn id="2074" xr3:uid="{1FD356FA-2BFD-4C6D-B40A-8AF1D0AE279F}" name="Column2046" dataDxfId="14310"/>
    <tableColumn id="2075" xr3:uid="{3F69A1A9-EA59-429E-BB02-D1FF40596A22}" name="Column2047" dataDxfId="14309"/>
    <tableColumn id="2076" xr3:uid="{7C3F4F39-3DB4-4D39-9017-EA5F9CF52D6C}" name="Column2048" dataDxfId="14308"/>
    <tableColumn id="2077" xr3:uid="{35B9A55C-94D9-4498-B993-B056CD587859}" name="Column2049" dataDxfId="14307"/>
    <tableColumn id="2078" xr3:uid="{8DFD80AD-9331-4A60-B750-482EBF01BE39}" name="Column2050" dataDxfId="14306"/>
    <tableColumn id="2079" xr3:uid="{503B543A-2CAF-44A6-86B7-6E0BD81B07D3}" name="Column2051" dataDxfId="14305"/>
    <tableColumn id="2080" xr3:uid="{15050F9B-3FA8-4A5B-B58E-700D11B5B16F}" name="Column2052" dataDxfId="14304"/>
    <tableColumn id="2081" xr3:uid="{BEE6F177-099C-4817-B6C9-F304EE347EF8}" name="Column2053" dataDxfId="14303"/>
    <tableColumn id="2082" xr3:uid="{A3BBBBF2-9EFA-4111-85AA-2549FF87D370}" name="Column2054" dataDxfId="14302"/>
    <tableColumn id="2083" xr3:uid="{87B1C218-B887-4A50-B06D-CAE8A8DFDE92}" name="Column2055" dataDxfId="14301"/>
    <tableColumn id="2084" xr3:uid="{FB07DB40-33DF-40FA-A21F-D8DB525087E8}" name="Column2056" dataDxfId="14300"/>
    <tableColumn id="2085" xr3:uid="{CD893328-620D-4333-8C94-0B6842596788}" name="Column2057" dataDxfId="14299"/>
    <tableColumn id="2086" xr3:uid="{958C0E05-0361-41ED-856C-BACA6CA4C701}" name="Column2058" dataDxfId="14298"/>
    <tableColumn id="2087" xr3:uid="{C8460F23-6513-4717-B099-43A2A969FAAA}" name="Column2059" dataDxfId="14297"/>
    <tableColumn id="2088" xr3:uid="{D791529D-CF23-4598-929F-FE4BB23EB6FA}" name="Column2060" dataDxfId="14296"/>
    <tableColumn id="2089" xr3:uid="{BA85FDBB-B0D5-4A95-8708-3F0D1C81B516}" name="Column2061" dataDxfId="14295"/>
    <tableColumn id="2090" xr3:uid="{DE63B3F9-64FB-49D5-B2AC-BB9BB3DBDE40}" name="Column2062" dataDxfId="14294"/>
    <tableColumn id="2091" xr3:uid="{47DABF5C-2727-4174-A393-701591DB69F5}" name="Column2063" dataDxfId="14293"/>
    <tableColumn id="2092" xr3:uid="{01FBF528-A96F-4201-B373-AC073AA16D1D}" name="Column2064" dataDxfId="14292"/>
    <tableColumn id="2093" xr3:uid="{B5798E91-9E19-4CA3-BB61-8B521FF669F4}" name="Column2065" dataDxfId="14291"/>
    <tableColumn id="2094" xr3:uid="{B113F442-9C01-4A72-9BDE-9530271CE619}" name="Column2066" dataDxfId="14290"/>
    <tableColumn id="2095" xr3:uid="{A14280A1-0CF7-463E-8812-AC13390038E5}" name="Column2067" dataDxfId="14289"/>
    <tableColumn id="2096" xr3:uid="{02732D60-3CE4-490D-825D-3D8C31765D05}" name="Column2068" dataDxfId="14288"/>
    <tableColumn id="2097" xr3:uid="{D2598C0C-7D72-41B1-A7B8-78B016E1444B}" name="Column2069" dataDxfId="14287"/>
    <tableColumn id="2098" xr3:uid="{F7D3979D-84F1-4AD5-911E-BFDA37CD1C50}" name="Column2070" dataDxfId="14286"/>
    <tableColumn id="2099" xr3:uid="{ECAEA9F9-E4E4-48F4-8DBA-2A4BAF486949}" name="Column2071" dataDxfId="14285"/>
    <tableColumn id="2100" xr3:uid="{8FE192CA-DD2E-4C52-B901-2104E67E7124}" name="Column2072" dataDxfId="14284"/>
    <tableColumn id="2101" xr3:uid="{96FF9CEB-2DDC-4D6E-AA77-385EAD609896}" name="Column2073" dataDxfId="14283"/>
    <tableColumn id="2102" xr3:uid="{E4269EC8-5E45-4668-A2E2-B60F42432504}" name="Column2074" dataDxfId="14282"/>
    <tableColumn id="2103" xr3:uid="{2C973248-798A-44C4-9D93-95C44433CA03}" name="Column2075" dataDxfId="14281"/>
    <tableColumn id="2104" xr3:uid="{F003B898-98B6-42E4-B368-5FAC00DE851D}" name="Column2076" dataDxfId="14280"/>
    <tableColumn id="2105" xr3:uid="{322ABCDD-314B-464C-82F2-E502835311B9}" name="Column2077" dataDxfId="14279"/>
    <tableColumn id="2106" xr3:uid="{D4D71170-E9EC-45C8-A4BA-67F625A29DED}" name="Column2078" dataDxfId="14278"/>
    <tableColumn id="2107" xr3:uid="{990A27BE-D012-45B6-A711-A4BCE819FAB9}" name="Column2079" dataDxfId="14277"/>
    <tableColumn id="2108" xr3:uid="{92553ACD-4C10-4129-856F-3927337286DC}" name="Column2080" dataDxfId="14276"/>
    <tableColumn id="2109" xr3:uid="{7B8DC60B-C308-4132-8187-1DD4B4118CDD}" name="Column2081" dataDxfId="14275"/>
    <tableColumn id="2110" xr3:uid="{BD3756BD-9477-4C38-9833-70807FAE64D6}" name="Column2082" dataDxfId="14274"/>
    <tableColumn id="2111" xr3:uid="{39D9C6F0-41FD-4F36-9D3F-65495B52421A}" name="Column2083" dataDxfId="14273"/>
    <tableColumn id="2112" xr3:uid="{E1504582-C1D4-4C8C-9A36-7E68290B0926}" name="Column2084" dataDxfId="14272"/>
    <tableColumn id="2113" xr3:uid="{3B274C08-1EA0-4FB7-9EF6-BDF1E6B2D994}" name="Column2085" dataDxfId="14271"/>
    <tableColumn id="2114" xr3:uid="{1596D7C7-10EB-400E-89F4-D2AF404E4165}" name="Column2086" dataDxfId="14270"/>
    <tableColumn id="2115" xr3:uid="{2905DF57-5FEE-400C-AE01-F5928FC07219}" name="Column2087" dataDxfId="14269"/>
    <tableColumn id="2116" xr3:uid="{78839642-70DC-44C2-8A27-E591F8CF7A0C}" name="Column2088" dataDxfId="14268"/>
    <tableColumn id="2117" xr3:uid="{0715C33B-2AE8-46BF-A251-668088275755}" name="Column2089" dataDxfId="14267"/>
    <tableColumn id="2118" xr3:uid="{3D56D3D5-9E0A-4965-A9E3-F768D4364897}" name="Column2090" dataDxfId="14266"/>
    <tableColumn id="2119" xr3:uid="{4B9AC168-A58C-45A0-B7BD-C824B2D61A10}" name="Column2091" dataDxfId="14265"/>
    <tableColumn id="2120" xr3:uid="{67DBB9FF-6478-4CEF-BFDB-E0D1B57F4643}" name="Column2092" dataDxfId="14264"/>
    <tableColumn id="2121" xr3:uid="{9BDA8C3F-345C-45E6-854B-626E934254A3}" name="Column2093" dataDxfId="14263"/>
    <tableColumn id="2122" xr3:uid="{66DB758F-D26E-4998-A82A-9E868BD8C2CE}" name="Column2094" dataDxfId="14262"/>
    <tableColumn id="2123" xr3:uid="{A00AD9B1-8618-4205-B932-DAC42E446420}" name="Column2095" dataDxfId="14261"/>
    <tableColumn id="2124" xr3:uid="{D9D71DE9-54DA-4AAF-BB03-5D6C880A18F4}" name="Column2096" dataDxfId="14260"/>
    <tableColumn id="2125" xr3:uid="{299EA933-E9AA-4D78-8AB7-439AC76E9B84}" name="Column2097" dataDxfId="14259"/>
    <tableColumn id="2126" xr3:uid="{4F92E67A-7CEB-401B-9E9B-95F2378F56F4}" name="Column2098" dataDxfId="14258"/>
    <tableColumn id="2127" xr3:uid="{338FAC88-72C8-4194-AC67-C8649C411E88}" name="Column2099" dataDxfId="14257"/>
    <tableColumn id="2128" xr3:uid="{A76EFBC7-4B75-4D25-AA15-7B3C6729A315}" name="Column2100" dataDxfId="14256"/>
    <tableColumn id="2129" xr3:uid="{2D356BCF-A82B-4A5D-9C36-EB4670244334}" name="Column2101" dataDxfId="14255"/>
    <tableColumn id="2130" xr3:uid="{388CEDFA-85DB-4D19-B0FC-B99729225ACE}" name="Column2102" dataDxfId="14254"/>
    <tableColumn id="2131" xr3:uid="{233BFA31-54EE-443A-8E1F-FB062D272052}" name="Column2103" dataDxfId="14253"/>
    <tableColumn id="2132" xr3:uid="{C14AC78F-B417-48F4-BF1A-88C063F75752}" name="Column2104" dataDxfId="14252"/>
    <tableColumn id="2133" xr3:uid="{1BB3AF9A-943B-4F76-A4F7-161124D1949C}" name="Column2105" dataDxfId="14251"/>
    <tableColumn id="2134" xr3:uid="{E7E9BB16-EA67-4C01-95D8-8FCA718BA13A}" name="Column2106" dataDxfId="14250"/>
    <tableColumn id="2135" xr3:uid="{D468E221-A40C-4A2E-AEAE-B0DF2E0D8854}" name="Column2107" dataDxfId="14249"/>
    <tableColumn id="2136" xr3:uid="{6771556C-DBAA-4A0C-8591-4C903EB1F38D}" name="Column2108" dataDxfId="14248"/>
    <tableColumn id="2137" xr3:uid="{858FA371-1B53-4E54-A84F-70FCE41B2703}" name="Column2109" dataDxfId="14247"/>
    <tableColumn id="2138" xr3:uid="{6AB5FAE1-81F7-4447-8409-353AE4CE8CEA}" name="Column2110" dataDxfId="14246"/>
    <tableColumn id="2139" xr3:uid="{56B9A55F-456F-4C74-AB84-11DBF2020DB6}" name="Column2111" dataDxfId="14245"/>
    <tableColumn id="2140" xr3:uid="{8A3F491B-AB74-4542-A7BD-C44E193BE8DF}" name="Column2112" dataDxfId="14244"/>
    <tableColumn id="2141" xr3:uid="{3C9C088B-96A1-4388-BEA1-CB118FDCB400}" name="Column2113" dataDxfId="14243"/>
    <tableColumn id="2142" xr3:uid="{A4E1245E-549D-48B2-9D3F-277E5FE8F242}" name="Column2114" dataDxfId="14242"/>
    <tableColumn id="2143" xr3:uid="{21A15E9D-AC0F-471D-A495-4EDE09CCF0E1}" name="Column2115" dataDxfId="14241"/>
    <tableColumn id="2144" xr3:uid="{05BDD224-9141-4CBC-8A24-A9C51718D42F}" name="Column2116" dataDxfId="14240"/>
    <tableColumn id="2145" xr3:uid="{2FD074E0-CC58-46F6-8F33-95C99497257A}" name="Column2117" dataDxfId="14239"/>
    <tableColumn id="2146" xr3:uid="{F1D1C5B8-8E1B-4628-97A9-F48408752DCF}" name="Column2118" dataDxfId="14238"/>
    <tableColumn id="2147" xr3:uid="{36D37822-08C2-43D6-B3B8-101A901E21C0}" name="Column2119" dataDxfId="14237"/>
    <tableColumn id="2148" xr3:uid="{924D4597-5459-4E54-8C8F-681AE81DB0AC}" name="Column2120" dataDxfId="14236"/>
    <tableColumn id="2149" xr3:uid="{46C26464-85FC-440A-A642-F2B97B30FD1C}" name="Column2121" dataDxfId="14235"/>
    <tableColumn id="2150" xr3:uid="{A90A708A-24AC-4A0D-BA2D-7604DB49C6C0}" name="Column2122" dataDxfId="14234"/>
    <tableColumn id="2151" xr3:uid="{8A745D68-232D-42A4-A0B4-73A67AF812B0}" name="Column2123" dataDxfId="14233"/>
    <tableColumn id="2152" xr3:uid="{24781991-6439-4063-BC58-E96545985FC7}" name="Column2124" dataDxfId="14232"/>
    <tableColumn id="2153" xr3:uid="{C4ABD9A0-B13C-429A-A639-E132F6D58379}" name="Column2125" dataDxfId="14231"/>
    <tableColumn id="2154" xr3:uid="{D343ECC1-5FBD-4883-9538-D6B2A19C85B2}" name="Column2126" dataDxfId="14230"/>
    <tableColumn id="2155" xr3:uid="{31B221DA-7402-4386-BF2E-B5CE6B9D3956}" name="Column2127" dataDxfId="14229"/>
    <tableColumn id="2156" xr3:uid="{90357EE2-6011-4DCE-AFB5-938AC2798EFF}" name="Column2128" dataDxfId="14228"/>
    <tableColumn id="2157" xr3:uid="{EF4D0D1D-B81D-4EBA-ABD0-3AC650C0F0CA}" name="Column2129" dataDxfId="14227"/>
    <tableColumn id="2158" xr3:uid="{B902149A-2FAF-46B3-9BE1-5A6E2C5219C6}" name="Column2130" dataDxfId="14226"/>
    <tableColumn id="2159" xr3:uid="{211C5BB2-AEA5-4D06-BDCF-567BBD60090E}" name="Column2131" dataDxfId="14225"/>
    <tableColumn id="2160" xr3:uid="{2092EDB5-9798-4062-8BA0-6C613DEE78E0}" name="Column2132" dataDxfId="14224"/>
    <tableColumn id="2161" xr3:uid="{F695F8E1-F1A1-4640-A067-1476CA04E0DE}" name="Column2133" dataDxfId="14223"/>
    <tableColumn id="2162" xr3:uid="{6A3ECEAD-954E-4EBF-BCC8-3D921E44B33D}" name="Column2134" dataDxfId="14222"/>
    <tableColumn id="2163" xr3:uid="{168CBF17-9CF5-4A90-8C71-EF4BAFD77AFC}" name="Column2135" dataDxfId="14221"/>
    <tableColumn id="2164" xr3:uid="{A83DBD20-6EB7-4964-97CF-E7CB51B0019E}" name="Column2136" dataDxfId="14220"/>
    <tableColumn id="2165" xr3:uid="{E0FD0B0E-AA8B-4076-9211-B0BA97EB35AB}" name="Column2137" dataDxfId="14219"/>
    <tableColumn id="2166" xr3:uid="{D54EBE29-BD1F-41DC-8329-97AAB9779D35}" name="Column2138" dataDxfId="14218"/>
    <tableColumn id="2167" xr3:uid="{3B8CA510-11F8-4345-8371-1440C4A37E57}" name="Column2139" dataDxfId="14217"/>
    <tableColumn id="2168" xr3:uid="{EC361FF8-73CA-4A7E-9F10-25329601EAF6}" name="Column2140" dataDxfId="14216"/>
    <tableColumn id="2169" xr3:uid="{EC1883D2-477D-46D3-89CA-DE622611169E}" name="Column2141" dataDxfId="14215"/>
    <tableColumn id="2170" xr3:uid="{2BE78118-5B20-45C1-B203-9F62D3B68712}" name="Column2142" dataDxfId="14214"/>
    <tableColumn id="2171" xr3:uid="{147ACA26-11BE-498E-B871-A36DB73E9E72}" name="Column2143" dataDxfId="14213"/>
    <tableColumn id="2172" xr3:uid="{711304CB-2CC0-41D0-A172-95570676EFEF}" name="Column2144" dataDxfId="14212"/>
    <tableColumn id="2173" xr3:uid="{908B6B17-8197-4D20-8F89-9820A5BD1018}" name="Column2145" dataDxfId="14211"/>
    <tableColumn id="2174" xr3:uid="{E90CAE88-781D-464E-95FB-41838E87325A}" name="Column2146" dataDxfId="14210"/>
    <tableColumn id="2175" xr3:uid="{07934DAA-FBD3-43EF-89EB-7B3A52670674}" name="Column2147" dataDxfId="14209"/>
    <tableColumn id="2176" xr3:uid="{9539EACD-AE5C-4348-B816-482ED872B71D}" name="Column2148" dataDxfId="14208"/>
    <tableColumn id="2177" xr3:uid="{FAACDCF9-7F4F-4088-8FC6-2323727CB3AD}" name="Column2149" dataDxfId="14207"/>
    <tableColumn id="2178" xr3:uid="{95AE1378-A467-4EDB-83CA-000EB18B717B}" name="Column2150" dataDxfId="14206"/>
    <tableColumn id="2179" xr3:uid="{31857C5B-6DC8-4576-8829-A69442A8D8A3}" name="Column2151" dataDxfId="14205"/>
    <tableColumn id="2180" xr3:uid="{4F77308D-89B4-440F-9E04-6F0F79626472}" name="Column2152" dataDxfId="14204"/>
    <tableColumn id="2181" xr3:uid="{E92AC0A6-BF53-4F14-92DB-D45E3E0B5C43}" name="Column2153" dataDxfId="14203"/>
    <tableColumn id="2182" xr3:uid="{E022DDAE-052B-44D7-A0AC-8A562E975239}" name="Column2154" dataDxfId="14202"/>
    <tableColumn id="2183" xr3:uid="{13B93F8F-1FE2-43AD-A283-BA713CCB5698}" name="Column2155" dataDxfId="14201"/>
    <tableColumn id="2184" xr3:uid="{4AB922F6-3403-4E2B-98F0-06CC58A94893}" name="Column2156" dataDxfId="14200"/>
    <tableColumn id="2185" xr3:uid="{F371629B-9884-4D06-BDFC-FE3BBD50737D}" name="Column2157" dataDxfId="14199"/>
    <tableColumn id="2186" xr3:uid="{C2647066-393D-485E-953A-3024615134EF}" name="Column2158" dataDxfId="14198"/>
    <tableColumn id="2187" xr3:uid="{E15E24FA-B192-423F-9498-9303618EF4C3}" name="Column2159" dataDxfId="14197"/>
    <tableColumn id="2188" xr3:uid="{6A8EAE1A-D49A-4A60-A7A7-1A1E648D4080}" name="Column2160" dataDxfId="14196"/>
    <tableColumn id="2189" xr3:uid="{95FFA7F6-7804-458E-9311-76B1FD31BCCA}" name="Column2161" dataDxfId="14195"/>
    <tableColumn id="2190" xr3:uid="{719A3D17-3914-44EE-B3F0-D0E99531E7D4}" name="Column2162" dataDxfId="14194"/>
    <tableColumn id="2191" xr3:uid="{E4377B35-5339-4A51-B7C5-8B09DBD3023F}" name="Column2163" dataDxfId="14193"/>
    <tableColumn id="2192" xr3:uid="{FB5752B5-77C7-4A46-B8C5-8A041437527F}" name="Column2164" dataDxfId="14192"/>
    <tableColumn id="2193" xr3:uid="{51B6690C-46BC-4C6F-AD19-6782895C471A}" name="Column2165" dataDxfId="14191"/>
    <tableColumn id="2194" xr3:uid="{22900D86-266C-4FEA-9FAF-A657C87B63F7}" name="Column2166" dataDxfId="14190"/>
    <tableColumn id="2195" xr3:uid="{CF722B47-C9BE-4B37-8A0A-99B69EA35D9C}" name="Column2167" dataDxfId="14189"/>
    <tableColumn id="2196" xr3:uid="{28BD9261-70F6-4F69-BF7F-DD751F94560D}" name="Column2168" dataDxfId="14188"/>
    <tableColumn id="2197" xr3:uid="{D8BB7738-A0E4-4D54-B969-278638E11BB1}" name="Column2169" dataDxfId="14187"/>
    <tableColumn id="2198" xr3:uid="{C150F6F7-ED3B-41C7-AA96-0B328E76F1E3}" name="Column2170" dataDxfId="14186"/>
    <tableColumn id="2199" xr3:uid="{33FCE603-053F-4F32-99C8-2A9EF4053A83}" name="Column2171" dataDxfId="14185"/>
    <tableColumn id="2200" xr3:uid="{A6A48CF2-FF23-4D05-8FE9-54695976C9A2}" name="Column2172" dataDxfId="14184"/>
    <tableColumn id="2201" xr3:uid="{97AFC695-9602-4276-86D3-8999FC8950B9}" name="Column2173" dataDxfId="14183"/>
    <tableColumn id="2202" xr3:uid="{B1CA7C04-D9DB-4B9F-A5FA-70591AEAEE33}" name="Column2174" dataDxfId="14182"/>
    <tableColumn id="2203" xr3:uid="{060EB59F-D17B-4919-8A5D-603AC778C30E}" name="Column2175" dataDxfId="14181"/>
    <tableColumn id="2204" xr3:uid="{AB751B36-A5D7-40F9-9C13-9796C9F741C1}" name="Column2176" dataDxfId="14180"/>
    <tableColumn id="2205" xr3:uid="{DE87B776-90A4-4991-A351-FE284E54133A}" name="Column2177" dataDxfId="14179"/>
    <tableColumn id="2206" xr3:uid="{4D139A16-D9B3-4CFE-A4D9-8535BBC00EC7}" name="Column2178" dataDxfId="14178"/>
    <tableColumn id="2207" xr3:uid="{DD4DD3B6-A754-4303-BC32-AC62EF660CDE}" name="Column2179" dataDxfId="14177"/>
    <tableColumn id="2208" xr3:uid="{FE7EBD8C-7E7D-4008-A51E-82D59CAFE6C5}" name="Column2180" dataDxfId="14176"/>
    <tableColumn id="2209" xr3:uid="{B9F6F3E8-4A3B-4DAF-B436-B19D4BAC30F4}" name="Column2181" dataDxfId="14175"/>
    <tableColumn id="2210" xr3:uid="{6E6DA503-37C7-4FC3-99AE-71DEA0FDE0CD}" name="Column2182" dataDxfId="14174"/>
    <tableColumn id="2211" xr3:uid="{6F677BF6-9DDE-4A22-BC8A-88C9DD2422CA}" name="Column2183" dataDxfId="14173"/>
    <tableColumn id="2212" xr3:uid="{9D217694-56E1-4DB4-8BCD-E7E1628DDD2A}" name="Column2184" dataDxfId="14172"/>
    <tableColumn id="2213" xr3:uid="{7B064A86-CA25-4C24-845D-DA5C3AE4B406}" name="Column2185" dataDxfId="14171"/>
    <tableColumn id="2214" xr3:uid="{5CA63F4E-262E-4B93-8834-013735C8FB67}" name="Column2186" dataDxfId="14170"/>
    <tableColumn id="2215" xr3:uid="{4A852482-F8FF-403C-AF87-5450323ED7DB}" name="Column2187" dataDxfId="14169"/>
    <tableColumn id="2216" xr3:uid="{BC7AB779-C7C4-41F4-9E75-5354BE2357E5}" name="Column2188" dataDxfId="14168"/>
    <tableColumn id="2217" xr3:uid="{52E8D8BA-8278-419B-A875-EB76D4C948BB}" name="Column2189" dataDxfId="14167"/>
    <tableColumn id="2218" xr3:uid="{BD5B4206-A408-445F-A4EB-820C0625CA92}" name="Column2190" dataDxfId="14166"/>
    <tableColumn id="2219" xr3:uid="{683BFB67-BFE0-4399-8CB9-D27FCDAB241D}" name="Column2191" dataDxfId="14165"/>
    <tableColumn id="2220" xr3:uid="{65109B66-94D0-432D-9A0A-948779BC624E}" name="Column2192" dataDxfId="14164"/>
    <tableColumn id="2221" xr3:uid="{7990E987-A3F7-4DE4-89D6-4D94AAEB70A2}" name="Column2193" dataDxfId="14163"/>
    <tableColumn id="2222" xr3:uid="{EAAC2740-F0C1-469B-862A-3EBBEA4B428A}" name="Column2194" dataDxfId="14162"/>
    <tableColumn id="2223" xr3:uid="{733F2FF0-07A3-4F34-B8EA-9527FF9B83A5}" name="Column2195" dataDxfId="14161"/>
    <tableColumn id="2224" xr3:uid="{F6310BAA-C649-4C76-82FC-C0F4797F6653}" name="Column2196" dataDxfId="14160"/>
    <tableColumn id="2225" xr3:uid="{F299AA45-96E0-4861-8CA5-7ABD05504F13}" name="Column2197" dataDxfId="14159"/>
    <tableColumn id="2226" xr3:uid="{0BBE00AA-261E-4791-BE87-C21A1625D6BE}" name="Column2198" dataDxfId="14158"/>
    <tableColumn id="2227" xr3:uid="{73F21481-072A-4F70-9DF5-829C20B781A8}" name="Column2199" dataDxfId="14157"/>
    <tableColumn id="2228" xr3:uid="{D2B21A7F-F1AD-47D9-89E4-FBF0F0575669}" name="Column2200" dataDxfId="14156"/>
    <tableColumn id="2229" xr3:uid="{57B7711D-27F1-405B-A529-F32516AAC270}" name="Column2201" dataDxfId="14155"/>
    <tableColumn id="2230" xr3:uid="{152BB9FF-20BC-40CD-9F60-94D7D72455E7}" name="Column2202" dataDxfId="14154"/>
    <tableColumn id="2231" xr3:uid="{576F1D80-F27A-4785-B265-600B8807A7CF}" name="Column2203" dataDxfId="14153"/>
    <tableColumn id="2232" xr3:uid="{B6ABFB30-6C70-48CD-82DD-ACA70DCCF892}" name="Column2204" dataDxfId="14152"/>
    <tableColumn id="2233" xr3:uid="{D0AD49DE-B054-416E-A63E-F27BAC6888F3}" name="Column2205" dataDxfId="14151"/>
    <tableColumn id="2234" xr3:uid="{343ABC7F-947F-48D7-A0C8-334449A0646F}" name="Column2206" dataDxfId="14150"/>
    <tableColumn id="2235" xr3:uid="{5DF8FD4F-5AD1-4C88-9E98-432851CF3FB5}" name="Column2207" dataDxfId="14149"/>
    <tableColumn id="2236" xr3:uid="{AB4F85FA-6833-4589-9688-B2599E5A1FAB}" name="Column2208" dataDxfId="14148"/>
    <tableColumn id="2237" xr3:uid="{6CB56CA7-F742-4D34-B8BE-451EB9CC862C}" name="Column2209" dataDxfId="14147"/>
    <tableColumn id="2238" xr3:uid="{42DB90A9-CDE7-4389-9ABB-12833317776E}" name="Column2210" dataDxfId="14146"/>
    <tableColumn id="2239" xr3:uid="{CF1E76A4-9C7E-4405-BED2-1C468DCABD8D}" name="Column2211" dataDxfId="14145"/>
    <tableColumn id="2240" xr3:uid="{1258E55F-8FE5-4C9C-BC1D-11D7DCF65138}" name="Column2212" dataDxfId="14144"/>
    <tableColumn id="2241" xr3:uid="{C2C6D5CE-D672-400D-BF19-010A13555680}" name="Column2213" dataDxfId="14143"/>
    <tableColumn id="2242" xr3:uid="{96E7D934-A034-4B90-8644-FAA90EB3D419}" name="Column2214" dataDxfId="14142"/>
    <tableColumn id="2243" xr3:uid="{50F61807-67CB-4C07-8DA9-A958E8607928}" name="Column2215" dataDxfId="14141"/>
    <tableColumn id="2244" xr3:uid="{9521D9F3-8559-4A38-9420-15F7405A2675}" name="Column2216" dataDxfId="14140"/>
    <tableColumn id="2245" xr3:uid="{123F3717-BAAC-45A6-A19D-8C2BDBFE6A2C}" name="Column2217" dataDxfId="14139"/>
    <tableColumn id="2246" xr3:uid="{287EC46F-25D2-4EF9-8774-F71BDCD1D4F1}" name="Column2218" dataDxfId="14138"/>
    <tableColumn id="2247" xr3:uid="{26C9A054-2B75-42D5-A761-2D54840374ED}" name="Column2219" dataDxfId="14137"/>
    <tableColumn id="2248" xr3:uid="{26D77692-3131-4025-AC73-78E85F297268}" name="Column2220" dataDxfId="14136"/>
    <tableColumn id="2249" xr3:uid="{FD6FA8D7-A584-499C-B414-8C7F9BE958D1}" name="Column2221" dataDxfId="14135"/>
    <tableColumn id="2250" xr3:uid="{971F215A-F5C1-446D-899A-8B1CB274D199}" name="Column2222" dataDxfId="14134"/>
    <tableColumn id="2251" xr3:uid="{9753FCFC-4C5A-4D96-BDC1-BD0917D8529F}" name="Column2223" dataDxfId="14133"/>
    <tableColumn id="2252" xr3:uid="{4ACC50E1-997E-44CE-97CC-9C0B5FED20A4}" name="Column2224" dataDxfId="14132"/>
    <tableColumn id="2253" xr3:uid="{62EA9CCC-9ED0-4C84-9D3E-816C7D04B42F}" name="Column2225" dataDxfId="14131"/>
    <tableColumn id="2254" xr3:uid="{7D556A72-7586-4664-BD59-183F335A311A}" name="Column2226" dataDxfId="14130"/>
    <tableColumn id="2255" xr3:uid="{7AE08D0F-91A1-4E4F-B0FF-CE325813D39C}" name="Column2227" dataDxfId="14129"/>
    <tableColumn id="2256" xr3:uid="{CD40ED70-5A5F-4D1F-AF1C-AE80DAF957B4}" name="Column2228" dataDxfId="14128"/>
    <tableColumn id="2257" xr3:uid="{670BD7B1-756F-4FC2-A526-4335CCA2F8F6}" name="Column2229" dataDxfId="14127"/>
    <tableColumn id="2258" xr3:uid="{6474FCDA-24FC-47E1-A80C-804F7A5914DD}" name="Column2230" dataDxfId="14126"/>
    <tableColumn id="2259" xr3:uid="{E8B02A03-05C4-4A55-BDE7-C79B206590FC}" name="Column2231" dataDxfId="14125"/>
    <tableColumn id="2260" xr3:uid="{87ACB0D7-E269-460D-A7F6-53A9A3FE8142}" name="Column2232" dataDxfId="14124"/>
    <tableColumn id="2261" xr3:uid="{89E7E1DC-3FEA-4A76-972E-6681D018F822}" name="Column2233" dataDxfId="14123"/>
    <tableColumn id="2262" xr3:uid="{0DF7ADE4-F805-4FFF-AA62-89CE3FB9BD5F}" name="Column2234" dataDxfId="14122"/>
    <tableColumn id="2263" xr3:uid="{29964BE0-35E6-4F31-BD1A-6671393E47A3}" name="Column2235" dataDxfId="14121"/>
    <tableColumn id="2264" xr3:uid="{FFD0B27E-4263-468C-B1FD-363AF4677801}" name="Column2236" dataDxfId="14120"/>
    <tableColumn id="2265" xr3:uid="{A5C05A2F-A737-4E84-9FBF-FB491C897EC9}" name="Column2237" dataDxfId="14119"/>
    <tableColumn id="2266" xr3:uid="{44F21153-B9DD-4C41-925A-8E0EF2D3E224}" name="Column2238" dataDxfId="14118"/>
    <tableColumn id="2267" xr3:uid="{5BC4E89D-1577-435F-B1FE-2C15AB4E5C7C}" name="Column2239" dataDxfId="14117"/>
    <tableColumn id="2268" xr3:uid="{8FE108E0-3A1A-46BE-AA4A-F49A18A15121}" name="Column2240" dataDxfId="14116"/>
    <tableColumn id="2269" xr3:uid="{79B6B208-1A14-447F-B3BA-67E981500612}" name="Column2241" dataDxfId="14115"/>
    <tableColumn id="2270" xr3:uid="{A4CB0F78-3127-4DA6-8DAC-B39DC42EDCFA}" name="Column2242" dataDxfId="14114"/>
    <tableColumn id="2271" xr3:uid="{E4E38452-EC84-4831-9472-298745E5AA7A}" name="Column2243" dataDxfId="14113"/>
    <tableColumn id="2272" xr3:uid="{AD0B31AB-AB75-41DC-A6EE-939D749B634F}" name="Column2244" dataDxfId="14112"/>
    <tableColumn id="2273" xr3:uid="{4CBE9245-3AD1-44C5-8420-C276BD256381}" name="Column2245" dataDxfId="14111"/>
    <tableColumn id="2274" xr3:uid="{0D69A155-054C-440E-93A8-CB71F867E2FE}" name="Column2246" dataDxfId="14110"/>
    <tableColumn id="2275" xr3:uid="{9257E0F1-45E3-4D8C-9101-02B908B20BF4}" name="Column2247" dataDxfId="14109"/>
    <tableColumn id="2276" xr3:uid="{3C2A4BBC-E168-41A8-BD30-940788CF099E}" name="Column2248" dataDxfId="14108"/>
    <tableColumn id="2277" xr3:uid="{4EF7870C-CB21-46C5-AB41-AD91B6544441}" name="Column2249" dataDxfId="14107"/>
    <tableColumn id="2278" xr3:uid="{F1480846-AFAF-4A56-BF61-D6CBC20EAA55}" name="Column2250" dataDxfId="14106"/>
    <tableColumn id="2279" xr3:uid="{572A6461-E6CA-4B0C-BDCF-A5241E016365}" name="Column2251" dataDxfId="14105"/>
    <tableColumn id="2280" xr3:uid="{166A4896-CF75-45F1-A52E-36432D9D7765}" name="Column2252" dataDxfId="14104"/>
    <tableColumn id="2281" xr3:uid="{778BBC96-6FCA-4A48-AFF2-B9CE7A6D4770}" name="Column2253" dataDxfId="14103"/>
    <tableColumn id="2282" xr3:uid="{782C4BC8-8EDF-4111-B0AF-3B8522CF7D5E}" name="Column2254" dataDxfId="14102"/>
    <tableColumn id="2283" xr3:uid="{DAA0BDE7-8BEE-4205-9837-B1E7DBEF3245}" name="Column2255" dataDxfId="14101"/>
    <tableColumn id="2284" xr3:uid="{F701ED43-87A7-4E07-B62A-7FE668E4C590}" name="Column2256" dataDxfId="14100"/>
    <tableColumn id="2285" xr3:uid="{32541661-0905-4162-B0F4-BCF6DC6D86C8}" name="Column2257" dataDxfId="14099"/>
    <tableColumn id="2286" xr3:uid="{2CCA21FC-6275-41F0-90C6-F54B4EC566B5}" name="Column2258" dataDxfId="14098"/>
    <tableColumn id="2287" xr3:uid="{CF9FEC7F-BFD5-42D8-AA04-B859506277C3}" name="Column2259" dataDxfId="14097"/>
    <tableColumn id="2288" xr3:uid="{006F12C7-6B97-4E4C-820F-E177F6C7B106}" name="Column2260" dataDxfId="14096"/>
    <tableColumn id="2289" xr3:uid="{6EEEC4F9-484E-45C2-A34B-AF37223CB8BE}" name="Column2261" dataDxfId="14095"/>
    <tableColumn id="2290" xr3:uid="{31D957F1-AB9C-4E79-AE92-6EF2A407BEE6}" name="Column2262" dataDxfId="14094"/>
    <tableColumn id="2291" xr3:uid="{B54785AA-F24E-40A0-B469-9E815E7164C0}" name="Column2263" dataDxfId="14093"/>
    <tableColumn id="2292" xr3:uid="{4AA3A298-238D-41C4-B70A-7D0D76BBC75F}" name="Column2264" dataDxfId="14092"/>
    <tableColumn id="2293" xr3:uid="{1D649BD1-B2CD-4795-9014-F4C43CF4CE75}" name="Column2265" dataDxfId="14091"/>
    <tableColumn id="2294" xr3:uid="{B77E4274-44DB-4A00-BFDA-3CD6E4A34AE1}" name="Column2266" dataDxfId="14090"/>
    <tableColumn id="2295" xr3:uid="{87C62347-B063-480A-84CB-45BCA8247F87}" name="Column2267" dataDxfId="14089"/>
    <tableColumn id="2296" xr3:uid="{BC04E15E-D14E-4913-A355-FF40CA277FA4}" name="Column2268" dataDxfId="14088"/>
    <tableColumn id="2297" xr3:uid="{393C88C4-AF17-4948-B7FF-4E057CEEBBF4}" name="Column2269" dataDxfId="14087"/>
    <tableColumn id="2298" xr3:uid="{A373A702-36E2-4044-9DAB-E972AD1E3B20}" name="Column2270" dataDxfId="14086"/>
    <tableColumn id="2299" xr3:uid="{C3F31CD2-7D2D-4BC9-81D3-94A484F0394D}" name="Column2271" dataDxfId="14085"/>
    <tableColumn id="2300" xr3:uid="{F24B9446-3B33-45A5-8025-EA5AD33C846F}" name="Column2272" dataDxfId="14084"/>
    <tableColumn id="2301" xr3:uid="{4170FE43-19AF-4119-A65D-342DEDD05DCD}" name="Column2273" dataDxfId="14083"/>
    <tableColumn id="2302" xr3:uid="{8C87B981-D352-4D66-A114-73BF31D6552F}" name="Column2274" dataDxfId="14082"/>
    <tableColumn id="2303" xr3:uid="{D90060DF-CF25-4C07-B327-830CAC9E7744}" name="Column2275" dataDxfId="14081"/>
    <tableColumn id="2304" xr3:uid="{5E6DAD84-BF3E-46C7-9909-062E3EAD68DA}" name="Column2276" dataDxfId="14080"/>
    <tableColumn id="2305" xr3:uid="{11D39435-8F14-42EB-8C29-C9215BB1EFF9}" name="Column2277" dataDxfId="14079"/>
    <tableColumn id="2306" xr3:uid="{F91C5B68-E3CB-48DA-A0EB-4BA3B47E83E3}" name="Column2278" dataDxfId="14078"/>
    <tableColumn id="2307" xr3:uid="{DA74429A-40B2-41B9-A69F-EC4846A6970C}" name="Column2279" dataDxfId="14077"/>
    <tableColumn id="2308" xr3:uid="{5FA850BD-E947-473E-A023-8BA9ABB09C3A}" name="Column2280" dataDxfId="14076"/>
    <tableColumn id="2309" xr3:uid="{2405FEF7-4B3E-42E5-9D54-2F2284EDDF6C}" name="Column2281" dataDxfId="14075"/>
    <tableColumn id="2310" xr3:uid="{DFD5CC10-0E14-4FA3-AAD4-C524EB5BF232}" name="Column2282" dataDxfId="14074"/>
    <tableColumn id="2311" xr3:uid="{AAFB983A-DE1C-4863-83DE-1856B45308C3}" name="Column2283" dataDxfId="14073"/>
    <tableColumn id="2312" xr3:uid="{B00494EB-6AFE-499B-8C64-8FFB03FCCF16}" name="Column2284" dataDxfId="14072"/>
    <tableColumn id="2313" xr3:uid="{6540AA4F-7BE2-4FBC-9F6B-E3252295E591}" name="Column2285" dataDxfId="14071"/>
    <tableColumn id="2314" xr3:uid="{CCC2682E-3BDB-46C7-AC3E-5F4A3212C5D3}" name="Column2286" dataDxfId="14070"/>
    <tableColumn id="2315" xr3:uid="{457500CA-52AF-44ED-9F7C-03E121BB3378}" name="Column2287" dataDxfId="14069"/>
    <tableColumn id="2316" xr3:uid="{46E4340F-8868-491B-A8AD-E7638262939F}" name="Column2288" dataDxfId="14068"/>
    <tableColumn id="2317" xr3:uid="{A58B8F2E-7D3F-438B-852C-ADA82E3DFBAF}" name="Column2289" dataDxfId="14067"/>
    <tableColumn id="2318" xr3:uid="{0401A975-60B5-4F6C-AD40-53A641D3C590}" name="Column2290" dataDxfId="14066"/>
    <tableColumn id="2319" xr3:uid="{45F109BE-95F8-4389-9A6F-BC5A548C1AD5}" name="Column2291" dataDxfId="14065"/>
    <tableColumn id="2320" xr3:uid="{D20BD98D-E6E6-4A30-B221-7EB9A5C97F66}" name="Column2292" dataDxfId="14064"/>
    <tableColumn id="2321" xr3:uid="{6AAD056A-C0D5-4EA0-ABA6-75D811CE3878}" name="Column2293" dataDxfId="14063"/>
    <tableColumn id="2322" xr3:uid="{5ED064E6-33FD-4FF1-9AAB-7F476BB602D4}" name="Column2294" dataDxfId="14062"/>
    <tableColumn id="2323" xr3:uid="{C77C3630-9233-4E0D-9A6B-1288249279AA}" name="Column2295" dataDxfId="14061"/>
    <tableColumn id="2324" xr3:uid="{DF003B0A-F171-41F9-AAC2-5F78EF169590}" name="Column2296" dataDxfId="14060"/>
    <tableColumn id="2325" xr3:uid="{9DAFF34C-D5E5-4267-BE8F-A880D155FD74}" name="Column2297" dataDxfId="14059"/>
    <tableColumn id="2326" xr3:uid="{959B9BC9-624C-41C9-9070-DF95B1F49985}" name="Column2298" dataDxfId="14058"/>
    <tableColumn id="2327" xr3:uid="{E706BC43-6F03-4E7B-9E93-1851686BDB6C}" name="Column2299" dataDxfId="14057"/>
    <tableColumn id="2328" xr3:uid="{540D5D29-7CD5-4AF4-A253-5D3740E1C1CD}" name="Column2300" dataDxfId="14056"/>
    <tableColumn id="2329" xr3:uid="{F88EF459-FC20-422B-8CE1-09C654734580}" name="Column2301" dataDxfId="14055"/>
    <tableColumn id="2330" xr3:uid="{1A7CF97A-B7BF-4F96-BEC9-2811DE8AB7D2}" name="Column2302" dataDxfId="14054"/>
    <tableColumn id="2331" xr3:uid="{D18106AE-99A9-4005-8457-47A4F38A3E70}" name="Column2303" dataDxfId="14053"/>
    <tableColumn id="2332" xr3:uid="{3D0F85D9-84D7-42DA-AB58-DE3ADCC20094}" name="Column2304" dataDxfId="14052"/>
    <tableColumn id="2333" xr3:uid="{898618AC-C7AF-4778-B246-26635420555E}" name="Column2305" dataDxfId="14051"/>
    <tableColumn id="2334" xr3:uid="{664BF136-4D97-490A-833A-03E1FA4E0A27}" name="Column2306" dataDxfId="14050"/>
    <tableColumn id="2335" xr3:uid="{B3B8C980-2503-413D-8227-EE61FEA4B8E2}" name="Column2307" dataDxfId="14049"/>
    <tableColumn id="2336" xr3:uid="{709250D6-FC3E-41EB-86C1-58B19E08EE07}" name="Column2308" dataDxfId="14048"/>
    <tableColumn id="2337" xr3:uid="{5860EC97-8A90-4C9A-9C5F-FDFABD1343B2}" name="Column2309" dataDxfId="14047"/>
    <tableColumn id="2338" xr3:uid="{B2500F43-DE70-44AB-8BB7-FA3AF13A7146}" name="Column2310" dataDxfId="14046"/>
    <tableColumn id="2339" xr3:uid="{6206F112-676E-465F-A59E-821050466BE3}" name="Column2311" dataDxfId="14045"/>
    <tableColumn id="2340" xr3:uid="{7195FC40-91C4-46F7-89FE-B0514BB8E7C6}" name="Column2312" dataDxfId="14044"/>
    <tableColumn id="2341" xr3:uid="{848F1D0E-D773-47EE-9FD2-9FDB37C14ABA}" name="Column2313" dataDxfId="14043"/>
    <tableColumn id="2342" xr3:uid="{C71C23A7-C749-45ED-AB1D-98521FF0BE69}" name="Column2314" dataDxfId="14042"/>
    <tableColumn id="2343" xr3:uid="{D1BEAF58-7835-481B-9217-84C145990F02}" name="Column2315" dataDxfId="14041"/>
    <tableColumn id="2344" xr3:uid="{EC695208-6678-422A-A124-502CD2627463}" name="Column2316" dataDxfId="14040"/>
    <tableColumn id="2345" xr3:uid="{51A94B07-DD67-4FB6-8E01-6544239D0FCE}" name="Column2317" dataDxfId="14039"/>
    <tableColumn id="2346" xr3:uid="{7661A8E2-F506-4996-B451-C7B471508614}" name="Column2318" dataDxfId="14038"/>
    <tableColumn id="2347" xr3:uid="{59DE55E8-646D-424E-A203-49C751DE5A85}" name="Column2319" dataDxfId="14037"/>
    <tableColumn id="2348" xr3:uid="{DB34C188-EF46-4A13-A0F4-602B407E7946}" name="Column2320" dataDxfId="14036"/>
    <tableColumn id="2349" xr3:uid="{E83E335D-21A2-499C-8008-DD0517FF4A0B}" name="Column2321" dataDxfId="14035"/>
    <tableColumn id="2350" xr3:uid="{7990709B-E093-47BA-BF0D-723C3C2EB42B}" name="Column2322" dataDxfId="14034"/>
    <tableColumn id="2351" xr3:uid="{1E2751EE-479F-4372-ACEA-0C030D45D213}" name="Column2323" dataDxfId="14033"/>
    <tableColumn id="2352" xr3:uid="{81EE3A87-20B9-4DE6-8FD5-53E3F4353768}" name="Column2324" dataDxfId="14032"/>
    <tableColumn id="2353" xr3:uid="{D492A510-99EF-464C-9A37-194A8E536C11}" name="Column2325" dataDxfId="14031"/>
    <tableColumn id="2354" xr3:uid="{A004F5A8-54F5-4FF3-8ECC-57CC5B37EC04}" name="Column2326" dataDxfId="14030"/>
    <tableColumn id="2355" xr3:uid="{F8F40970-C80E-4490-9A30-3ED816863658}" name="Column2327" dataDxfId="14029"/>
    <tableColumn id="2356" xr3:uid="{EF6B7494-C4A8-4F60-88C4-BC69713C61B9}" name="Column2328" dataDxfId="14028"/>
    <tableColumn id="2357" xr3:uid="{E4743E39-30C9-4791-B569-3160C5CADCAF}" name="Column2329" dataDxfId="14027"/>
    <tableColumn id="2358" xr3:uid="{B7CBA44A-12ED-4B64-B1BF-EC76AC5167F8}" name="Column2330" dataDxfId="14026"/>
    <tableColumn id="2359" xr3:uid="{CA55AEDF-4752-4EC1-AD3C-FA7104691A6A}" name="Column2331" dataDxfId="14025"/>
    <tableColumn id="2360" xr3:uid="{B90F1808-D439-4BD7-B2F1-236647B2D00E}" name="Column2332" dataDxfId="14024"/>
    <tableColumn id="2361" xr3:uid="{92F96878-8259-41E3-B421-70586D814F28}" name="Column2333" dataDxfId="14023"/>
    <tableColumn id="2362" xr3:uid="{789E5369-1FD2-4891-89C9-1252CCE312F1}" name="Column2334" dataDxfId="14022"/>
    <tableColumn id="2363" xr3:uid="{D0F78AB1-2B3D-4125-BDAA-DA57B072702E}" name="Column2335" dataDxfId="14021"/>
    <tableColumn id="2364" xr3:uid="{2DE68A45-BA2E-4867-9EA1-D3595FE17644}" name="Column2336" dataDxfId="14020"/>
    <tableColumn id="2365" xr3:uid="{E1AE38F1-E508-49D7-83D0-3F523C81A78B}" name="Column2337" dataDxfId="14019"/>
    <tableColumn id="2366" xr3:uid="{112D7AD8-1903-417E-8290-5395C6AEC33A}" name="Column2338" dataDxfId="14018"/>
    <tableColumn id="2367" xr3:uid="{0AD66446-2EC2-413A-AFB7-53F319898E67}" name="Column2339" dataDxfId="14017"/>
    <tableColumn id="2368" xr3:uid="{B9CC1FFE-9D1A-422C-840F-59935E25C207}" name="Column2340" dataDxfId="14016"/>
    <tableColumn id="2369" xr3:uid="{3D11711C-DD79-4FE9-9C2D-7458E9E32747}" name="Column2341" dataDxfId="14015"/>
    <tableColumn id="2370" xr3:uid="{275F607D-D433-416D-B339-C1AC44FF5010}" name="Column2342" dataDxfId="14014"/>
    <tableColumn id="2371" xr3:uid="{651B6824-6815-4CCE-9FA0-F0C5B2470A12}" name="Column2343" dataDxfId="14013"/>
    <tableColumn id="2372" xr3:uid="{AF733F5A-5F61-4F6D-A654-936AB050D449}" name="Column2344" dataDxfId="14012"/>
    <tableColumn id="2373" xr3:uid="{D5ACF220-3D31-47D1-A760-90654C953F3F}" name="Column2345" dataDxfId="14011"/>
    <tableColumn id="2374" xr3:uid="{70F136B2-C90D-4CC1-8198-193B6BF7BCBC}" name="Column2346" dataDxfId="14010"/>
    <tableColumn id="2375" xr3:uid="{A251AE96-9BBD-472D-8C9F-53D7CFA5F6E7}" name="Column2347" dataDxfId="14009"/>
    <tableColumn id="2376" xr3:uid="{0F10F773-32B3-46BB-8BB4-A6E2485BD732}" name="Column2348" dataDxfId="14008"/>
    <tableColumn id="2377" xr3:uid="{2E404880-FABF-4C8B-BEDC-FDCFD37CB879}" name="Column2349" dataDxfId="14007"/>
    <tableColumn id="2378" xr3:uid="{8DFFF06D-01EB-48D4-8990-31C7AEDE1344}" name="Column2350" dataDxfId="14006"/>
    <tableColumn id="2379" xr3:uid="{BA0AB383-3971-429B-A2D0-C214F3ADBB14}" name="Column2351" dataDxfId="14005"/>
    <tableColumn id="2380" xr3:uid="{C2BC6C48-63B8-47AD-9841-62039C238B13}" name="Column2352" dataDxfId="14004"/>
    <tableColumn id="2381" xr3:uid="{819571BC-4AC4-4948-B5B8-D8517A90F9D5}" name="Column2353" dataDxfId="14003"/>
    <tableColumn id="2382" xr3:uid="{A695D4C4-20E5-4F7A-849F-69C11AB59436}" name="Column2354" dataDxfId="14002"/>
    <tableColumn id="2383" xr3:uid="{4D0BD80E-991B-4362-980E-46E7C963935A}" name="Column2355" dataDxfId="14001"/>
    <tableColumn id="2384" xr3:uid="{8F46FF32-85C9-4B74-9BC2-12C81B3801E7}" name="Column2356" dataDxfId="14000"/>
    <tableColumn id="2385" xr3:uid="{5C288597-326B-4DAB-A7AB-0A59DBD17EC8}" name="Column2357" dataDxfId="13999"/>
    <tableColumn id="2386" xr3:uid="{688D0A13-4558-441D-BBA7-EA3D406B042F}" name="Column2358" dataDxfId="13998"/>
    <tableColumn id="2387" xr3:uid="{9DE32A20-C699-476C-8284-7FD85BDC3FCB}" name="Column2359" dataDxfId="13997"/>
    <tableColumn id="2388" xr3:uid="{9E857695-9ACD-48C7-BF6C-D8CC3E8339CF}" name="Column2360" dataDxfId="13996"/>
    <tableColumn id="2389" xr3:uid="{722BAAC7-AAB2-41C4-8CA1-988EE0E6005B}" name="Column2361" dataDxfId="13995"/>
    <tableColumn id="2390" xr3:uid="{04F94AB8-8505-49B1-80BE-238E25D6E9F0}" name="Column2362" dataDxfId="13994"/>
    <tableColumn id="2391" xr3:uid="{1413D1BB-A8DD-4C45-8CB0-5A5B65E4FA78}" name="Column2363" dataDxfId="13993"/>
    <tableColumn id="2392" xr3:uid="{5306B64C-EFB7-4A5D-AE0A-B276652BCB1C}" name="Column2364" dataDxfId="13992"/>
    <tableColumn id="2393" xr3:uid="{C6631513-CE06-44D2-B9D0-431773A6597B}" name="Column2365" dataDxfId="13991"/>
    <tableColumn id="2394" xr3:uid="{D9153C9E-C180-4AE9-94D8-F0732ECEE34E}" name="Column2366" dataDxfId="13990"/>
    <tableColumn id="2395" xr3:uid="{12255BC2-BFD5-414C-86A3-7DAFB7EC1821}" name="Column2367" dataDxfId="13989"/>
    <tableColumn id="2396" xr3:uid="{2FAD5A14-7A34-449B-913C-9099611FA026}" name="Column2368" dataDxfId="13988"/>
    <tableColumn id="2397" xr3:uid="{752BA3A9-EDDF-45A6-886C-3B2C687AB300}" name="Column2369" dataDxfId="13987"/>
    <tableColumn id="2398" xr3:uid="{5FF761C7-EACE-4D24-9B59-EE5247B93AFC}" name="Column2370" dataDxfId="13986"/>
    <tableColumn id="2399" xr3:uid="{BC8FF62A-6319-45B2-9135-E39CD2F8E445}" name="Column2371" dataDxfId="13985"/>
    <tableColumn id="2400" xr3:uid="{4297A7A7-EFA5-4C58-BEF1-55DF4BC9E029}" name="Column2372" dataDxfId="13984"/>
    <tableColumn id="2401" xr3:uid="{9874E29A-FA53-4F34-9041-EFD636AFB3E3}" name="Column2373" dataDxfId="13983"/>
    <tableColumn id="2402" xr3:uid="{4FB2B2AA-3A5D-497A-B1C4-BBA7EFEC19E3}" name="Column2374" dataDxfId="13982"/>
    <tableColumn id="2403" xr3:uid="{F9373F9B-A62A-45C5-9E5A-D8AABD1BC64B}" name="Column2375" dataDxfId="13981"/>
    <tableColumn id="2404" xr3:uid="{599E0906-90E1-43C0-BD36-97D054D7987F}" name="Column2376" dataDxfId="13980"/>
    <tableColumn id="2405" xr3:uid="{879030A9-AA9F-41A9-BA9C-D24F44B9F36C}" name="Column2377" dataDxfId="13979"/>
    <tableColumn id="2406" xr3:uid="{6BE6FE0A-E361-43D5-A8CE-41798295C8CF}" name="Column2378" dataDxfId="13978"/>
    <tableColumn id="2407" xr3:uid="{66A65759-C6B9-4B02-B696-A79F01B82598}" name="Column2379" dataDxfId="13977"/>
    <tableColumn id="2408" xr3:uid="{855A97F9-C037-4975-88CC-CD7CF898EDBA}" name="Column2380" dataDxfId="13976"/>
    <tableColumn id="2409" xr3:uid="{3AD38CE6-8448-498F-A4E8-6B7D7B123393}" name="Column2381" dataDxfId="13975"/>
    <tableColumn id="2410" xr3:uid="{5A6A89A5-8D1E-45F8-B410-D9961A9538DE}" name="Column2382" dataDxfId="13974"/>
    <tableColumn id="2411" xr3:uid="{95DFE816-280E-45E7-BAAD-943BFFCAA537}" name="Column2383" dataDxfId="13973"/>
    <tableColumn id="2412" xr3:uid="{06838C26-F34F-4057-A001-611CEAA1DC2F}" name="Column2384" dataDxfId="13972"/>
    <tableColumn id="2413" xr3:uid="{C67E5A01-852C-48FB-83B6-D5974DF3F16E}" name="Column2385" dataDxfId="13971"/>
    <tableColumn id="2414" xr3:uid="{F6C1D526-2497-4CE4-910D-6AC194515A38}" name="Column2386" dataDxfId="13970"/>
    <tableColumn id="2415" xr3:uid="{28B3AC42-AD5A-4F52-A08F-689ABD0DBD01}" name="Column2387" dataDxfId="13969"/>
    <tableColumn id="2416" xr3:uid="{1B670861-652D-4B03-B639-6C0659151F07}" name="Column2388" dataDxfId="13968"/>
    <tableColumn id="2417" xr3:uid="{89EB6D68-88E2-44AC-8B97-B214F913886A}" name="Column2389" dataDxfId="13967"/>
    <tableColumn id="2418" xr3:uid="{4C0AEEDF-4BB1-4DE6-8211-6A5791EA83FF}" name="Column2390" dataDxfId="13966"/>
    <tableColumn id="2419" xr3:uid="{E5912CDE-8FB5-442D-9E1A-4DBF6C1EFD65}" name="Column2391" dataDxfId="13965"/>
    <tableColumn id="2420" xr3:uid="{177ECB13-96B3-47DB-B1A5-A3D2FB398C98}" name="Column2392" dataDxfId="13964"/>
    <tableColumn id="2421" xr3:uid="{FF5F4ABE-EDDF-4D6F-910B-EBE473056368}" name="Column2393" dataDxfId="13963"/>
    <tableColumn id="2422" xr3:uid="{C72D8E42-BC7C-4EC2-84A8-10B191DC485B}" name="Column2394" dataDxfId="13962"/>
    <tableColumn id="2423" xr3:uid="{B08082E5-F23C-4F51-966F-603379FE5E4B}" name="Column2395" dataDxfId="13961"/>
    <tableColumn id="2424" xr3:uid="{A7C47B23-571F-425F-95F6-6203DC592548}" name="Column2396" dataDxfId="13960"/>
    <tableColumn id="2425" xr3:uid="{2396ADC3-8EB3-4BB5-938F-A5FF87F85C94}" name="Column2397" dataDxfId="13959"/>
    <tableColumn id="2426" xr3:uid="{318E58A9-4758-4A0E-BB6A-81D7D8677533}" name="Column2398" dataDxfId="13958"/>
    <tableColumn id="2427" xr3:uid="{19A3E8D1-C74E-41C5-987C-34EB8ADB3754}" name="Column2399" dataDxfId="13957"/>
    <tableColumn id="2428" xr3:uid="{0B100748-DE86-467F-8D20-08E315E839C3}" name="Column2400" dataDxfId="13956"/>
    <tableColumn id="2429" xr3:uid="{3D98571A-160B-49B5-B5BF-C770E7EAAFDB}" name="Column2401" dataDxfId="13955"/>
    <tableColumn id="2430" xr3:uid="{03A13C50-657D-4DDA-AE90-F799A6C1561A}" name="Column2402" dataDxfId="13954"/>
    <tableColumn id="2431" xr3:uid="{AA54C1B4-2068-4984-9380-9749BB489B58}" name="Column2403" dataDxfId="13953"/>
    <tableColumn id="2432" xr3:uid="{E1A626D0-1E51-4F56-8EE9-5B6916E21AC5}" name="Column2404" dataDxfId="13952"/>
    <tableColumn id="2433" xr3:uid="{1447348C-F348-4496-89A7-C43D2D256B74}" name="Column2405" dataDxfId="13951"/>
    <tableColumn id="2434" xr3:uid="{3D0A4B1B-2457-4DBF-A443-C78EC3A501AF}" name="Column2406" dataDxfId="13950"/>
    <tableColumn id="2435" xr3:uid="{30CFF749-9F31-46FF-8772-68255BA72D82}" name="Column2407" dataDxfId="13949"/>
    <tableColumn id="2436" xr3:uid="{5970EFD6-9B08-466F-9EEF-5D16A1F44BFE}" name="Column2408" dataDxfId="13948"/>
    <tableColumn id="2437" xr3:uid="{DA8FA642-A2C7-41AE-B77E-6B0D907766DB}" name="Column2409" dataDxfId="13947"/>
    <tableColumn id="2438" xr3:uid="{6EB2E769-44DA-4796-8D2E-12C8C79D9D68}" name="Column2410" dataDxfId="13946"/>
    <tableColumn id="2439" xr3:uid="{FBA61D98-6556-46E1-AA2F-5A1FB77862FE}" name="Column2411" dataDxfId="13945"/>
    <tableColumn id="2440" xr3:uid="{DC9B7D58-8A95-422F-9373-2F5250D0C314}" name="Column2412" dataDxfId="13944"/>
    <tableColumn id="2441" xr3:uid="{AB84FD4C-E306-4367-855C-65563BF6A2C3}" name="Column2413" dataDxfId="13943"/>
    <tableColumn id="2442" xr3:uid="{5BC6ECBE-FA18-457E-9A88-320F3C849887}" name="Column2414" dataDxfId="13942"/>
    <tableColumn id="2443" xr3:uid="{98894A54-532C-45FD-85C6-B5C496A1F183}" name="Column2415" dataDxfId="13941"/>
    <tableColumn id="2444" xr3:uid="{A8B9F754-AC74-4A4B-86EB-AE93F74DE4C3}" name="Column2416" dataDxfId="13940"/>
    <tableColumn id="2445" xr3:uid="{90D4C511-A894-4DB7-8612-A8FFA7B7B915}" name="Column2417" dataDxfId="13939"/>
    <tableColumn id="2446" xr3:uid="{167C6838-A15A-49F3-ACA4-E498C3EA3FC1}" name="Column2418" dataDxfId="13938"/>
    <tableColumn id="2447" xr3:uid="{344BF5CB-2A67-42DC-BDE0-93CE6165E961}" name="Column2419" dataDxfId="13937"/>
    <tableColumn id="2448" xr3:uid="{95777460-215E-4B06-9852-B11333BF5A74}" name="Column2420" dataDxfId="13936"/>
    <tableColumn id="2449" xr3:uid="{979EF4D3-906E-440F-AA3F-C171B9795A5E}" name="Column2421" dataDxfId="13935"/>
    <tableColumn id="2450" xr3:uid="{4A81EB87-D30C-42EC-8710-7F99AC69DB83}" name="Column2422" dataDxfId="13934"/>
    <tableColumn id="2451" xr3:uid="{79ADEDDF-0CE7-4E94-A115-83481F45C334}" name="Column2423" dataDxfId="13933"/>
    <tableColumn id="2452" xr3:uid="{BAD9785D-AEB3-46D2-8401-9714BDD2A989}" name="Column2424" dataDxfId="13932"/>
    <tableColumn id="2453" xr3:uid="{1CC6A667-5973-4A57-9DEE-25AF25161073}" name="Column2425" dataDxfId="13931"/>
    <tableColumn id="2454" xr3:uid="{6F564290-AE79-4D66-AD2C-70C3CCE76C5B}" name="Column2426" dataDxfId="13930"/>
    <tableColumn id="2455" xr3:uid="{A4B11512-26E2-4985-BDE5-DF90E4C63DC0}" name="Column2427" dataDxfId="13929"/>
    <tableColumn id="2456" xr3:uid="{7BAAC44C-8AAF-4BC8-8202-50D28F3A8C1C}" name="Column2428" dataDxfId="13928"/>
    <tableColumn id="2457" xr3:uid="{90BF4336-A4A9-4090-86C8-F611B36C1457}" name="Column2429" dataDxfId="13927"/>
    <tableColumn id="2458" xr3:uid="{73493654-E344-46B0-A535-F1E728210C99}" name="Column2430" dataDxfId="13926"/>
    <tableColumn id="2459" xr3:uid="{1A95D509-16CE-43D2-B65C-6D844F4D4F79}" name="Column2431" dataDxfId="13925"/>
    <tableColumn id="2460" xr3:uid="{FC45C223-2DD0-44DA-B8CC-8A63DE4B0838}" name="Column2432" dataDxfId="13924"/>
    <tableColumn id="2461" xr3:uid="{B8E9C253-C429-419A-B6BA-28AAE3CF9583}" name="Column2433" dataDxfId="13923"/>
    <tableColumn id="2462" xr3:uid="{5CF38501-291C-41CD-8F89-377DDD8958F6}" name="Column2434" dataDxfId="13922"/>
    <tableColumn id="2463" xr3:uid="{8B439CA1-3C97-4D00-9AFF-CFA25265AD8D}" name="Column2435" dataDxfId="13921"/>
    <tableColumn id="2464" xr3:uid="{C091C7E1-6D72-45BB-905F-478C70AD8636}" name="Column2436" dataDxfId="13920"/>
    <tableColumn id="2465" xr3:uid="{35A42422-C4F9-4287-879B-DC334891D749}" name="Column2437" dataDxfId="13919"/>
    <tableColumn id="2466" xr3:uid="{A4370D5B-0CCE-4381-BAEA-D33A500BE3B6}" name="Column2438" dataDxfId="13918"/>
    <tableColumn id="2467" xr3:uid="{36B0049B-B903-4FBF-87A1-7D9B7A350B00}" name="Column2439" dataDxfId="13917"/>
    <tableColumn id="2468" xr3:uid="{49A36942-919C-4A61-A160-617449E1008B}" name="Column2440" dataDxfId="13916"/>
    <tableColumn id="2469" xr3:uid="{F9FF2BE6-2641-44B2-9002-02FC81CD2109}" name="Column2441" dataDxfId="13915"/>
    <tableColumn id="2470" xr3:uid="{985F0DFE-2037-40FB-9486-41D167020E1F}" name="Column2442" dataDxfId="13914"/>
    <tableColumn id="2471" xr3:uid="{DB655BB7-9659-4DC9-AD27-5869FDADEEA8}" name="Column2443" dataDxfId="13913"/>
    <tableColumn id="2472" xr3:uid="{02DA19EA-32BE-4745-AF67-F949E1CE6972}" name="Column2444" dataDxfId="13912"/>
    <tableColumn id="2473" xr3:uid="{818CE3CA-9A4B-4BBC-A0D2-222478F902F5}" name="Column2445" dataDxfId="13911"/>
    <tableColumn id="2474" xr3:uid="{1DA6B55D-C5C9-4CEF-BBF6-B914B19FD896}" name="Column2446" dataDxfId="13910"/>
    <tableColumn id="2475" xr3:uid="{0C8EB747-7E04-4E77-BA19-1CB3B2151820}" name="Column2447" dataDxfId="13909"/>
    <tableColumn id="2476" xr3:uid="{978F8CCD-8CFD-48CA-8A6F-98B0D91D0DC0}" name="Column2448" dataDxfId="13908"/>
    <tableColumn id="2477" xr3:uid="{1A2A8052-6682-460F-933E-4376F2C44C6C}" name="Column2449" dataDxfId="13907"/>
    <tableColumn id="2478" xr3:uid="{A32FFF47-1DC0-454E-8551-776CEFBC5662}" name="Column2450" dataDxfId="13906"/>
    <tableColumn id="2479" xr3:uid="{95B5F6E9-83FB-4273-8E70-B66CA59791F1}" name="Column2451" dataDxfId="13905"/>
    <tableColumn id="2480" xr3:uid="{CF22DF5B-A069-4F08-8137-B7DEC8EBA105}" name="Column2452" dataDxfId="13904"/>
    <tableColumn id="2481" xr3:uid="{E8D47A76-D3EF-4CBE-A634-3110D6CC1E06}" name="Column2453" dataDxfId="13903"/>
    <tableColumn id="2482" xr3:uid="{B8D71E9F-04B7-4023-AB4A-765652F9614B}" name="Column2454" dataDxfId="13902"/>
    <tableColumn id="2483" xr3:uid="{27C7B900-EF56-464E-A0FD-09ECA3FF36FB}" name="Column2455" dataDxfId="13901"/>
    <tableColumn id="2484" xr3:uid="{104FE923-7FF5-4F87-9C50-36E75BFF5885}" name="Column2456" dataDxfId="13900"/>
    <tableColumn id="2485" xr3:uid="{FCAB313C-B911-4D9B-8AC5-D3FD961E0B2C}" name="Column2457" dataDxfId="13899"/>
    <tableColumn id="2486" xr3:uid="{FC58CD32-020B-49B7-A3F8-1A7C476F9C1B}" name="Column2458" dataDxfId="13898"/>
    <tableColumn id="2487" xr3:uid="{0A03CA21-745E-4DA6-91EE-DCA98726B30E}" name="Column2459" dataDxfId="13897"/>
    <tableColumn id="2488" xr3:uid="{DF2D018E-BD70-4E5C-B999-E17E75E3B47F}" name="Column2460" dataDxfId="13896"/>
    <tableColumn id="2489" xr3:uid="{29EA3F35-263F-4462-A83E-9FDA40729020}" name="Column2461" dataDxfId="13895"/>
    <tableColumn id="2490" xr3:uid="{7D86AEF7-4443-45C3-878C-ADFF88C7F065}" name="Column2462" dataDxfId="13894"/>
    <tableColumn id="2491" xr3:uid="{E8CA258F-98D2-484A-B727-1BE9FF2D1789}" name="Column2463" dataDxfId="13893"/>
    <tableColumn id="2492" xr3:uid="{3E65532F-8332-4468-AF89-5AE9FDF0A38F}" name="Column2464" dataDxfId="13892"/>
    <tableColumn id="2493" xr3:uid="{97C6386D-244D-493B-811F-F1916EAD12D5}" name="Column2465" dataDxfId="13891"/>
    <tableColumn id="2494" xr3:uid="{A9AE7663-187D-45A2-9F74-037EBF74590C}" name="Column2466" dataDxfId="13890"/>
    <tableColumn id="2495" xr3:uid="{2AA5FBB6-DC78-4D18-B751-E6A09F5C3F61}" name="Column2467" dataDxfId="13889"/>
    <tableColumn id="2496" xr3:uid="{2FDED681-EC09-4412-BF36-5051D46E9031}" name="Column2468" dataDxfId="13888"/>
    <tableColumn id="2497" xr3:uid="{F0BF36FA-B9D4-45E7-BA9F-4DE2E6830B46}" name="Column2469" dataDxfId="13887"/>
    <tableColumn id="2498" xr3:uid="{81C78AAE-07DB-4DEC-BF7C-913ADBDD9B48}" name="Column2470" dataDxfId="13886"/>
    <tableColumn id="2499" xr3:uid="{EFAE79C0-AB7D-4752-B611-8699646C8590}" name="Column2471" dataDxfId="13885"/>
    <tableColumn id="2500" xr3:uid="{DBD2F441-F588-4C1C-A6C5-4AE202372F60}" name="Column2472" dataDxfId="13884"/>
    <tableColumn id="2501" xr3:uid="{4A29F4D3-27C1-47E7-BD62-87E1F82A7495}" name="Column2473" dataDxfId="13883"/>
    <tableColumn id="2502" xr3:uid="{FD31ED66-694B-432E-BA23-0D33267B9F60}" name="Column2474" dataDxfId="13882"/>
    <tableColumn id="2503" xr3:uid="{C3D5FF29-6C28-4D15-904D-B0008EFC4448}" name="Column2475" dataDxfId="13881"/>
    <tableColumn id="2504" xr3:uid="{9F0E9A4E-EC46-4BF2-94BC-6543FB579AFA}" name="Column2476" dataDxfId="13880"/>
    <tableColumn id="2505" xr3:uid="{2D2E243B-C8CE-4C47-94C4-595B02CC47AA}" name="Column2477" dataDxfId="13879"/>
    <tableColumn id="2506" xr3:uid="{293253AC-723F-4F61-B33D-62C19AFC0BB9}" name="Column2478" dataDxfId="13878"/>
    <tableColumn id="2507" xr3:uid="{1323AB52-93CF-4199-B581-0A338E5D26A3}" name="Column2479" dataDxfId="13877"/>
    <tableColumn id="2508" xr3:uid="{FC0E007C-E151-4A41-B5B0-C0628AE2E86A}" name="Column2480" dataDxfId="13876"/>
    <tableColumn id="2509" xr3:uid="{4F111084-D622-47CB-A8A7-8B7E84468352}" name="Column2481" dataDxfId="13875"/>
    <tableColumn id="2510" xr3:uid="{A44579A7-73CF-4E7A-90F0-9D0D063AD3CA}" name="Column2482" dataDxfId="13874"/>
    <tableColumn id="2511" xr3:uid="{ADC65F90-F765-4938-8DE7-A029066DC0C0}" name="Column2483" dataDxfId="13873"/>
    <tableColumn id="2512" xr3:uid="{8D223691-44C6-4AF1-9B51-C8C99BA711F2}" name="Column2484" dataDxfId="13872"/>
    <tableColumn id="2513" xr3:uid="{1EA9D33A-4A63-4C9D-8961-FC47E8CC1F7E}" name="Column2485" dataDxfId="13871"/>
    <tableColumn id="2514" xr3:uid="{E4DD7798-457E-499E-B563-FCDB58F9ED08}" name="Column2486" dataDxfId="13870"/>
    <tableColumn id="2515" xr3:uid="{92D5309A-F222-4438-9B9C-0C37ABE87FCF}" name="Column2487" dataDxfId="13869"/>
    <tableColumn id="2516" xr3:uid="{11F6494C-905D-4D83-A199-802843F20E90}" name="Column2488" dataDxfId="13868"/>
    <tableColumn id="2517" xr3:uid="{081837E7-37C8-447E-BDF5-976B6A5C0F1A}" name="Column2489" dataDxfId="13867"/>
    <tableColumn id="2518" xr3:uid="{F009894B-91F9-4E99-BC65-9ACAC715E8E3}" name="Column2490" dataDxfId="13866"/>
    <tableColumn id="2519" xr3:uid="{E9B35D84-06D1-489A-99A7-5B9FB9247FFA}" name="Column2491" dataDxfId="13865"/>
    <tableColumn id="2520" xr3:uid="{6DCF0B59-3870-4C0A-9A7F-AF59EA1C5209}" name="Column2492" dataDxfId="13864"/>
    <tableColumn id="2521" xr3:uid="{C08BCF97-6BE7-442F-90C5-C782957C2D82}" name="Column2493" dataDxfId="13863"/>
    <tableColumn id="2522" xr3:uid="{5A30E6ED-9363-4EE1-8453-11AC7173AC3E}" name="Column2494" dataDxfId="13862"/>
    <tableColumn id="2523" xr3:uid="{F528F175-66DA-4E20-9B62-27273F6A4EF0}" name="Column2495" dataDxfId="13861"/>
    <tableColumn id="2524" xr3:uid="{AF10A95A-E75D-4113-AA4B-31E399390B50}" name="Column2496" dataDxfId="13860"/>
    <tableColumn id="2525" xr3:uid="{74757C3A-1F82-4148-A2DD-E8095576A127}" name="Column2497" dataDxfId="13859"/>
    <tableColumn id="2526" xr3:uid="{93A4E279-1C2A-4602-B98F-FB5B434FE07C}" name="Column2498" dataDxfId="13858"/>
    <tableColumn id="2527" xr3:uid="{F287E20C-C788-4728-8CE5-47F85A705D88}" name="Column2499" dataDxfId="13857"/>
    <tableColumn id="2528" xr3:uid="{54C62CAC-9116-43F6-BC5B-8753000EB953}" name="Column2500" dataDxfId="13856"/>
    <tableColumn id="2529" xr3:uid="{309F3C71-261F-469F-B62D-77F2B4496C25}" name="Column2501" dataDxfId="13855"/>
    <tableColumn id="2530" xr3:uid="{7D7527BE-F3A5-4189-B848-627B770DBE9B}" name="Column2502" dataDxfId="13854"/>
    <tableColumn id="2531" xr3:uid="{4F0EC5CE-4C35-466E-ADBC-C1DDF4984D64}" name="Column2503" dataDxfId="13853"/>
    <tableColumn id="2532" xr3:uid="{CEFE9456-49BD-4EA7-A0A0-9CD650C097BA}" name="Column2504" dataDxfId="13852"/>
    <tableColumn id="2533" xr3:uid="{FDD25532-6070-47CE-9219-796726B82DDB}" name="Column2505" dataDxfId="13851"/>
    <tableColumn id="2534" xr3:uid="{989F95ED-2E38-47FF-BEA5-225E4232D51C}" name="Column2506" dataDxfId="13850"/>
    <tableColumn id="2535" xr3:uid="{FD5C459C-FF71-486B-B382-F7BC698014BD}" name="Column2507" dataDxfId="13849"/>
    <tableColumn id="2536" xr3:uid="{09E478A8-968C-40DA-BE39-768B2C3BCF98}" name="Column2508" dataDxfId="13848"/>
    <tableColumn id="2537" xr3:uid="{C47E2A04-3B45-4888-9032-0EE257A08D7E}" name="Column2509" dataDxfId="13847"/>
    <tableColumn id="2538" xr3:uid="{76B1BB4B-EC56-4C5D-96C4-8086BCB69BC1}" name="Column2510" dataDxfId="13846"/>
    <tableColumn id="2539" xr3:uid="{952E9BFD-6C8A-4FAD-9EDC-6E4EF38D36BA}" name="Column2511" dataDxfId="13845"/>
    <tableColumn id="2540" xr3:uid="{AF2F0907-F650-4D76-B93D-B247715632E4}" name="Column2512" dataDxfId="13844"/>
    <tableColumn id="2541" xr3:uid="{505B11D3-9224-47C0-9175-E976B0BEBE0B}" name="Column2513" dataDxfId="13843"/>
    <tableColumn id="2542" xr3:uid="{A2EDAEF6-56D2-465B-B184-F7B87A68D3A9}" name="Column2514" dataDxfId="13842"/>
    <tableColumn id="2543" xr3:uid="{227638C1-F2F2-4F53-A0C1-9A4A9C581824}" name="Column2515" dataDxfId="13841"/>
    <tableColumn id="2544" xr3:uid="{7EEBDA80-CDFB-4DB6-8C9A-C5519FE193A3}" name="Column2516" dataDxfId="13840"/>
    <tableColumn id="2545" xr3:uid="{0981A785-996D-4CB3-B2A3-CDEA9CBD626D}" name="Column2517" dataDxfId="13839"/>
    <tableColumn id="2546" xr3:uid="{EA8F774E-7CC1-4A58-AE6D-4B1B98D1B000}" name="Column2518" dataDxfId="13838"/>
    <tableColumn id="2547" xr3:uid="{9CF5BEDD-3A9C-413A-847B-89E91A6501EB}" name="Column2519" dataDxfId="13837"/>
    <tableColumn id="2548" xr3:uid="{4B4EAC9A-C6FB-441F-8559-1F4C4157EE86}" name="Column2520" dataDxfId="13836"/>
    <tableColumn id="2549" xr3:uid="{2C05B96F-03F8-4902-A7EC-8D5F0F0D5E73}" name="Column2521" dataDxfId="13835"/>
    <tableColumn id="2550" xr3:uid="{D1815A2D-62EB-43CC-88AE-408D3758733F}" name="Column2522" dataDxfId="13834"/>
    <tableColumn id="2551" xr3:uid="{D8847DBF-A87D-465B-ADAC-8A7913B9659B}" name="Column2523" dataDxfId="13833"/>
    <tableColumn id="2552" xr3:uid="{9AD26130-FA9C-425A-BBB6-102B4FCB6F97}" name="Column2524" dataDxfId="13832"/>
    <tableColumn id="2553" xr3:uid="{B1A8281A-43FC-4108-BAAD-F0B4633571B0}" name="Column2525" dataDxfId="13831"/>
    <tableColumn id="2554" xr3:uid="{12C5E47A-773F-44AD-92C8-D498A3F5E5C2}" name="Column2526" dataDxfId="13830"/>
    <tableColumn id="2555" xr3:uid="{0D6E7FEF-E778-4529-A1F5-CC6649C05374}" name="Column2527" dataDxfId="13829"/>
    <tableColumn id="2556" xr3:uid="{65F37042-DC32-4AF3-B7A6-43FE4C0182A6}" name="Column2528" dataDxfId="13828"/>
    <tableColumn id="2557" xr3:uid="{3387426B-30DF-491B-875F-01FDF2CC439E}" name="Column2529" dataDxfId="13827"/>
    <tableColumn id="2558" xr3:uid="{33FF5037-DA08-4EDC-A19F-6EF115B26F49}" name="Column2530" dataDxfId="13826"/>
    <tableColumn id="2559" xr3:uid="{52C58587-9A8E-4775-9A56-ECF9C93F5290}" name="Column2531" dataDxfId="13825"/>
    <tableColumn id="2560" xr3:uid="{9752409A-A3AB-4FF7-BC51-9E3F4DCF1C6C}" name="Column2532" dataDxfId="13824"/>
    <tableColumn id="2561" xr3:uid="{04542273-8EBD-4859-9D82-CC5D86C58BAC}" name="Column2533" dataDxfId="13823"/>
    <tableColumn id="2562" xr3:uid="{B90B46AC-B1D2-466C-A2F6-835E995D655E}" name="Column2534" dataDxfId="13822"/>
    <tableColumn id="2563" xr3:uid="{67C363CA-D87D-429C-BAF4-D190B14E9782}" name="Column2535" dataDxfId="13821"/>
    <tableColumn id="2564" xr3:uid="{561A8950-D7D6-4AB7-814B-F8D688317B49}" name="Column2536" dataDxfId="13820"/>
    <tableColumn id="2565" xr3:uid="{A2A98E55-310D-4FE1-A3AC-B38F1E095F0C}" name="Column2537" dataDxfId="13819"/>
    <tableColumn id="2566" xr3:uid="{90D3E00A-FDF8-4D0B-B291-C620D0E4B5FF}" name="Column2538" dataDxfId="13818"/>
    <tableColumn id="2567" xr3:uid="{C0CB0A2D-A8FB-485A-B16C-8225F3E1A3D1}" name="Column2539" dataDxfId="13817"/>
    <tableColumn id="2568" xr3:uid="{4CC10A1C-5689-4658-980B-1A0C359F13D1}" name="Column2540" dataDxfId="13816"/>
    <tableColumn id="2569" xr3:uid="{60D8594D-5BE4-4527-B666-BD22F523AA41}" name="Column2541" dataDxfId="13815"/>
    <tableColumn id="2570" xr3:uid="{EDB203A1-D2B0-4AE6-B316-A940AC934B71}" name="Column2542" dataDxfId="13814"/>
    <tableColumn id="2571" xr3:uid="{095E1589-B439-438D-9B8B-80DBEACAC131}" name="Column2543" dataDxfId="13813"/>
    <tableColumn id="2572" xr3:uid="{EFB5838D-9AF7-4D1A-9149-CCCAB03CE9E8}" name="Column2544" dataDxfId="13812"/>
    <tableColumn id="2573" xr3:uid="{C13E23D6-EEF7-40A5-8786-0CB62F108230}" name="Column2545" dataDxfId="13811"/>
    <tableColumn id="2574" xr3:uid="{2C4FC239-0D97-4250-A5AA-BE9A418EE65A}" name="Column2546" dataDxfId="13810"/>
    <tableColumn id="2575" xr3:uid="{FEA928E6-6DB4-4C84-B95C-A7DF1804B2C7}" name="Column2547" dataDxfId="13809"/>
    <tableColumn id="2576" xr3:uid="{6F39E030-EF23-4133-8C48-0EFBED4ABEAC}" name="Column2548" dataDxfId="13808"/>
    <tableColumn id="2577" xr3:uid="{6FC00924-DFBE-41BD-BB09-50B57C22498F}" name="Column2549" dataDxfId="13807"/>
    <tableColumn id="2578" xr3:uid="{CE313F64-74D9-4AF8-8532-5B49698898CF}" name="Column2550" dataDxfId="13806"/>
    <tableColumn id="2579" xr3:uid="{7AF0551E-3282-401E-A0BE-FC89495A8520}" name="Column2551" dataDxfId="13805"/>
    <tableColumn id="2580" xr3:uid="{2ACDA327-5C5D-4131-8643-E0A3A87B46EC}" name="Column2552" dataDxfId="13804"/>
    <tableColumn id="2581" xr3:uid="{4D1FF68A-59BA-4CED-90D3-B7F405C38486}" name="Column2553" dataDxfId="13803"/>
    <tableColumn id="2582" xr3:uid="{3B01F7DD-51B5-498A-BF1B-07D351B5824B}" name="Column2554" dataDxfId="13802"/>
    <tableColumn id="2583" xr3:uid="{EBF2F4B7-9E22-4A83-B3A7-1B1FC9EC0D6C}" name="Column2555" dataDxfId="13801"/>
    <tableColumn id="2584" xr3:uid="{BCA988E3-4173-436B-A1E8-D7E82AA3DDAC}" name="Column2556" dataDxfId="13800"/>
    <tableColumn id="2585" xr3:uid="{1CD3C4C3-A349-4794-9220-AAAD81E3D273}" name="Column2557" dataDxfId="13799"/>
    <tableColumn id="2586" xr3:uid="{F6AE5571-FA0F-4078-88E7-1A8AD61B5AF8}" name="Column2558" dataDxfId="13798"/>
    <tableColumn id="2587" xr3:uid="{354D598C-78BB-484F-AC28-3E624A2665E0}" name="Column2559" dataDxfId="13797"/>
    <tableColumn id="2588" xr3:uid="{97DD189A-05B3-4AE8-82D3-02D4521EDAB8}" name="Column2560" dataDxfId="13796"/>
    <tableColumn id="2589" xr3:uid="{8DEC7639-A573-44AC-81BF-953E952A7BEE}" name="Column2561" dataDxfId="13795"/>
    <tableColumn id="2590" xr3:uid="{F975914E-3943-4049-ACBE-37B60190481A}" name="Column2562" dataDxfId="13794"/>
    <tableColumn id="2591" xr3:uid="{48744132-F7AA-4C67-8BDD-F81039C8F82E}" name="Column2563" dataDxfId="13793"/>
    <tableColumn id="2592" xr3:uid="{075A5BF0-4C8F-4DF0-B9E0-916B2AD884FD}" name="Column2564" dataDxfId="13792"/>
    <tableColumn id="2593" xr3:uid="{661D8AAB-0FB9-4614-84C2-01E98730FEF6}" name="Column2565" dataDxfId="13791"/>
    <tableColumn id="2594" xr3:uid="{CA2114D0-A040-4A05-B4B7-B958F4F39F34}" name="Column2566" dataDxfId="13790"/>
    <tableColumn id="2595" xr3:uid="{6CEE0C9B-39B8-4192-85CF-32CE796E8136}" name="Column2567" dataDxfId="13789"/>
    <tableColumn id="2596" xr3:uid="{49BE3D82-DCB2-47AD-B2A2-3E48EC4556B1}" name="Column2568" dataDxfId="13788"/>
    <tableColumn id="2597" xr3:uid="{85A78CC3-30ED-4A11-87A5-3FBFCB440DDD}" name="Column2569" dataDxfId="13787"/>
    <tableColumn id="2598" xr3:uid="{A4912799-6B58-4136-AB61-AEFE2923C686}" name="Column2570" dataDxfId="13786"/>
    <tableColumn id="2599" xr3:uid="{84FB6444-D7AD-4783-8914-621B0C0C4D9F}" name="Column2571" dataDxfId="13785"/>
    <tableColumn id="2600" xr3:uid="{8D4E6990-9E4D-4D68-B5F8-E42E58AEDD33}" name="Column2572" dataDxfId="13784"/>
    <tableColumn id="2601" xr3:uid="{4CA89EDC-2009-4609-A78B-4706CC2562CB}" name="Column2573" dataDxfId="13783"/>
    <tableColumn id="2602" xr3:uid="{5517A5ED-7C0C-4DAD-9517-85B1C362069E}" name="Column2574" dataDxfId="13782"/>
    <tableColumn id="2603" xr3:uid="{A91D981E-52D8-4360-BCC3-DEF854D158AC}" name="Column2575" dataDxfId="13781"/>
    <tableColumn id="2604" xr3:uid="{BFB41727-844E-44A8-93AD-3CADA78071CF}" name="Column2576" dataDxfId="13780"/>
    <tableColumn id="2605" xr3:uid="{B7A469E9-682A-40AB-94A7-6734FB0DBB74}" name="Column2577" dataDxfId="13779"/>
    <tableColumn id="2606" xr3:uid="{3E485D05-7E9A-4CCF-A05A-7CD4E449C605}" name="Column2578" dataDxfId="13778"/>
    <tableColumn id="2607" xr3:uid="{A8528809-F12F-4679-8A9D-1E12CE847FD7}" name="Column2579" dataDxfId="13777"/>
    <tableColumn id="2608" xr3:uid="{27D5354D-4100-4891-B614-0D02C81CF41D}" name="Column2580" dataDxfId="13776"/>
    <tableColumn id="2609" xr3:uid="{1E1B002B-85C8-4D57-98AF-52FE48559A5F}" name="Column2581" dataDxfId="13775"/>
    <tableColumn id="2610" xr3:uid="{91B15088-B702-47B9-8342-C3132C8D2F34}" name="Column2582" dataDxfId="13774"/>
    <tableColumn id="2611" xr3:uid="{8188B827-67E5-43DF-861C-FDD66581C201}" name="Column2583" dataDxfId="13773"/>
    <tableColumn id="2612" xr3:uid="{EED0EA76-73A4-4173-97DD-A9CA138E589D}" name="Column2584" dataDxfId="13772"/>
    <tableColumn id="2613" xr3:uid="{24036053-86E6-45FB-B04C-D326BB64C226}" name="Column2585" dataDxfId="13771"/>
    <tableColumn id="2614" xr3:uid="{C68242F8-049D-4C40-9A80-DE873116A263}" name="Column2586" dataDxfId="13770"/>
    <tableColumn id="2615" xr3:uid="{16CF91D3-07C6-4B75-BE79-3A0A3B6071EA}" name="Column2587" dataDxfId="13769"/>
    <tableColumn id="2616" xr3:uid="{36C8EA27-4723-438F-A616-43FEEE984430}" name="Column2588" dataDxfId="13768"/>
    <tableColumn id="2617" xr3:uid="{31A4A860-EAE2-4D20-91FD-4C5DA61D97BD}" name="Column2589" dataDxfId="13767"/>
    <tableColumn id="2618" xr3:uid="{06937BF2-0D7D-4099-9F9E-7A3D2268F7BC}" name="Column2590" dataDxfId="13766"/>
    <tableColumn id="2619" xr3:uid="{97CD109E-5C1E-458B-B1A4-FBCB13FB43B3}" name="Column2591" dataDxfId="13765"/>
    <tableColumn id="2620" xr3:uid="{7EA98CC6-4BB1-4ADA-AF09-C36E882DD928}" name="Column2592" dataDxfId="13764"/>
    <tableColumn id="2621" xr3:uid="{EFEC66F6-62B9-40E6-9D97-7DB442604D83}" name="Column2593" dataDxfId="13763"/>
    <tableColumn id="2622" xr3:uid="{A2D21909-1435-42A4-946E-74E79377CDE6}" name="Column2594" dataDxfId="13762"/>
    <tableColumn id="2623" xr3:uid="{9A3C5265-7BD9-4EDA-80AB-C3BDFA3BB7F2}" name="Column2595" dataDxfId="13761"/>
    <tableColumn id="2624" xr3:uid="{5560C38A-D97C-4FA0-B5F7-EDDE032A44C6}" name="Column2596" dataDxfId="13760"/>
    <tableColumn id="2625" xr3:uid="{9E155012-46B1-43B0-AD7C-B72F688224E4}" name="Column2597" dataDxfId="13759"/>
    <tableColumn id="2626" xr3:uid="{4F2EA7D9-9305-4CEF-8B4F-53B391107F21}" name="Column2598" dataDxfId="13758"/>
    <tableColumn id="2627" xr3:uid="{7EE6930D-7FA4-40A4-8710-3DCEF0E6470C}" name="Column2599" dataDxfId="13757"/>
    <tableColumn id="2628" xr3:uid="{B9A20A74-B34A-4AA6-92D1-802849A222C2}" name="Column2600" dataDxfId="13756"/>
    <tableColumn id="2629" xr3:uid="{8F40AF23-2FE3-4491-8398-61C3174B2C40}" name="Column2601" dataDxfId="13755"/>
    <tableColumn id="2630" xr3:uid="{BE162E39-4672-4FDC-8A3B-0AE6CE4ED3B5}" name="Column2602" dataDxfId="13754"/>
    <tableColumn id="2631" xr3:uid="{0DB5CD0E-4E28-4D3D-B00A-3DCCCBD18016}" name="Column2603" dataDxfId="13753"/>
    <tableColumn id="2632" xr3:uid="{06E258B2-8460-447E-9A74-96BE942E50E6}" name="Column2604" dataDxfId="13752"/>
    <tableColumn id="2633" xr3:uid="{60A6C9F6-4981-44C8-A2B4-D5D58BBD165C}" name="Column2605" dataDxfId="13751"/>
    <tableColumn id="2634" xr3:uid="{50EC336F-D163-4EEF-AF37-DB76E60ECB65}" name="Column2606" dataDxfId="13750"/>
    <tableColumn id="2635" xr3:uid="{2175C59A-9EA7-4B84-B100-37976D0F7723}" name="Column2607" dataDxfId="13749"/>
    <tableColumn id="2636" xr3:uid="{52DE821F-5039-4F14-B164-8DCEEACC8D8E}" name="Column2608" dataDxfId="13748"/>
    <tableColumn id="2637" xr3:uid="{3B671DDC-4598-4D6A-A840-531716E5BE2B}" name="Column2609" dataDxfId="13747"/>
    <tableColumn id="2638" xr3:uid="{61619CEB-2A4F-4915-80F5-FF876503FF82}" name="Column2610" dataDxfId="13746"/>
    <tableColumn id="2639" xr3:uid="{7625AF09-9642-4C1A-81E5-34888E3D0C3C}" name="Column2611" dataDxfId="13745"/>
    <tableColumn id="2640" xr3:uid="{5F25E111-F5B1-4330-8D7A-4BE86F3FE9ED}" name="Column2612" dataDxfId="13744"/>
    <tableColumn id="2641" xr3:uid="{F55FD6B8-8AF3-4BDD-BBCB-0F7FBD5907BA}" name="Column2613" dataDxfId="13743"/>
    <tableColumn id="2642" xr3:uid="{D9D38877-48B2-48C2-A8D1-0EBECDCB5E05}" name="Column2614" dataDxfId="13742"/>
    <tableColumn id="2643" xr3:uid="{BCC88A3C-EC14-4F3E-9BF0-B5304CDF7851}" name="Column2615" dataDxfId="13741"/>
    <tableColumn id="2644" xr3:uid="{54888580-6310-4108-9584-E1CF90358BAD}" name="Column2616" dataDxfId="13740"/>
    <tableColumn id="2645" xr3:uid="{D2EF860A-F8DD-4E0F-A5E5-32876B9AAFAD}" name="Column2617" dataDxfId="13739"/>
    <tableColumn id="2646" xr3:uid="{4DBBE67D-F227-460A-99BE-AB9C0B86B850}" name="Column2618" dataDxfId="13738"/>
    <tableColumn id="2647" xr3:uid="{0B9239DC-758A-45F2-B5F0-12C290EEA620}" name="Column2619" dataDxfId="13737"/>
    <tableColumn id="2648" xr3:uid="{811C6CEE-E69A-4A1A-9D60-9723C1E88D1B}" name="Column2620" dataDxfId="13736"/>
    <tableColumn id="2649" xr3:uid="{980E0665-F332-49BE-9B6B-D679D49DEAF9}" name="Column2621" dataDxfId="13735"/>
    <tableColumn id="2650" xr3:uid="{B741A1F7-B5B1-4CE1-AC8A-E332EC8B98AE}" name="Column2622" dataDxfId="13734"/>
    <tableColumn id="2651" xr3:uid="{016B6A5D-84E8-4E36-864E-111E89009C8F}" name="Column2623" dataDxfId="13733"/>
    <tableColumn id="2652" xr3:uid="{62A9DF57-3112-4BBC-9AF3-4AFE9D1F3B49}" name="Column2624" dataDxfId="13732"/>
    <tableColumn id="2653" xr3:uid="{831F9711-914E-4990-8A4E-BB89A1C7A69B}" name="Column2625" dataDxfId="13731"/>
    <tableColumn id="2654" xr3:uid="{C4E964CA-37CC-4126-9C11-1161465DA65C}" name="Column2626" dataDxfId="13730"/>
    <tableColumn id="2655" xr3:uid="{00EEB668-5917-4E81-8541-51D0DF2E73C9}" name="Column2627" dataDxfId="13729"/>
    <tableColumn id="2656" xr3:uid="{6254105A-B2D2-421A-9408-6F33BD82BC85}" name="Column2628" dataDxfId="13728"/>
    <tableColumn id="2657" xr3:uid="{84160D43-D1B5-496A-ABA1-C69C676DC748}" name="Column2629" dataDxfId="13727"/>
    <tableColumn id="2658" xr3:uid="{948F1277-2AE3-469B-9A1A-8809A4D27C7C}" name="Column2630" dataDxfId="13726"/>
    <tableColumn id="2659" xr3:uid="{C22979B8-4538-494F-A41C-2636AA6F4A62}" name="Column2631" dataDxfId="13725"/>
    <tableColumn id="2660" xr3:uid="{5A56F0C0-96E2-4C77-AA07-E2A2253D0C25}" name="Column2632" dataDxfId="13724"/>
    <tableColumn id="2661" xr3:uid="{9F948FBF-D6CC-44A8-A4EE-D53DC1DE464B}" name="Column2633" dataDxfId="13723"/>
    <tableColumn id="2662" xr3:uid="{F09EC002-AE63-4A9B-91B3-3AF079317399}" name="Column2634" dataDxfId="13722"/>
    <tableColumn id="2663" xr3:uid="{C3008135-7B34-41C2-AE04-5538E151EB5C}" name="Column2635" dataDxfId="13721"/>
    <tableColumn id="2664" xr3:uid="{7D1153BE-31C0-4748-A1C0-1CF275CECFC9}" name="Column2636" dataDxfId="13720"/>
    <tableColumn id="2665" xr3:uid="{C247F9D1-A44E-4C8E-A0FA-48A9CAB99E88}" name="Column2637" dataDxfId="13719"/>
    <tableColumn id="2666" xr3:uid="{F0B8CF50-306F-44B7-8D00-C6FF026DDF7D}" name="Column2638" dataDxfId="13718"/>
    <tableColumn id="2667" xr3:uid="{CA95B634-C240-4DB8-80B1-3864DEA2B436}" name="Column2639" dataDxfId="13717"/>
    <tableColumn id="2668" xr3:uid="{2EF9F059-82D0-444D-BCBB-F1794CCCEB3A}" name="Column2640" dataDxfId="13716"/>
    <tableColumn id="2669" xr3:uid="{5069F74E-2D7E-42B4-86A9-D1FD863B2161}" name="Column2641" dataDxfId="13715"/>
    <tableColumn id="2670" xr3:uid="{4FE28946-A03E-4166-B81F-93228D605D7D}" name="Column2642" dataDxfId="13714"/>
    <tableColumn id="2671" xr3:uid="{1AA54B81-D5C9-48EE-A397-D38266DDC41E}" name="Column2643" dataDxfId="13713"/>
    <tableColumn id="2672" xr3:uid="{312BCA5A-3975-437F-8133-F075E88B8291}" name="Column2644" dataDxfId="13712"/>
    <tableColumn id="2673" xr3:uid="{EC954DBC-7B5C-46BB-8E49-721924B544D3}" name="Column2645" dataDxfId="13711"/>
    <tableColumn id="2674" xr3:uid="{2CFD610A-C525-467F-8500-E8F8638445D3}" name="Column2646" dataDxfId="13710"/>
    <tableColumn id="2675" xr3:uid="{28AFACCA-B9F1-40FB-B80E-4B41845E07AC}" name="Column2647" dataDxfId="13709"/>
    <tableColumn id="2676" xr3:uid="{6B0246DA-433A-40F9-A573-EC2702E7DABD}" name="Column2648" dataDxfId="13708"/>
    <tableColumn id="2677" xr3:uid="{5FCDB717-2E34-4FBA-9B85-69C2B67C4D59}" name="Column2649" dataDxfId="13707"/>
    <tableColumn id="2678" xr3:uid="{DD8143D3-5B8A-44F8-9EDD-6F40AF663ED5}" name="Column2650" dataDxfId="13706"/>
    <tableColumn id="2679" xr3:uid="{DCF0343B-9F88-43BE-9815-2F03CF757673}" name="Column2651" dataDxfId="13705"/>
    <tableColumn id="2680" xr3:uid="{FD4DC33F-C24C-4553-911D-A7CADC93A991}" name="Column2652" dataDxfId="13704"/>
    <tableColumn id="2681" xr3:uid="{51AF61BD-0DE7-45D8-B8B1-912264587CEB}" name="Column2653" dataDxfId="13703"/>
    <tableColumn id="2682" xr3:uid="{FC36FCE0-088A-4B6E-919A-8893661A48AF}" name="Column2654" dataDxfId="13702"/>
    <tableColumn id="2683" xr3:uid="{8A8D804C-436B-48C0-BBD1-C430A7382229}" name="Column2655" dataDxfId="13701"/>
    <tableColumn id="2684" xr3:uid="{7C99B6B2-A65D-4C7A-989D-6D96F3C6BAC7}" name="Column2656" dataDxfId="13700"/>
    <tableColumn id="2685" xr3:uid="{8AC636CA-5D45-46F6-A1AA-7A87E5D387AB}" name="Column2657" dataDxfId="13699"/>
    <tableColumn id="2686" xr3:uid="{F82AAE6C-58F3-4F2A-A921-4F1ED7CB12A8}" name="Column2658" dataDxfId="13698"/>
    <tableColumn id="2687" xr3:uid="{12A6F7FC-7C85-4F7D-A0F6-77B4F99635C4}" name="Column2659" dataDxfId="13697"/>
    <tableColumn id="2688" xr3:uid="{0847B04D-CA54-40BF-A36E-1ADD0BE12C27}" name="Column2660" dataDxfId="13696"/>
    <tableColumn id="2689" xr3:uid="{E8A53491-0E6D-4856-9EF8-C05BEF91260A}" name="Column2661" dataDxfId="13695"/>
    <tableColumn id="2690" xr3:uid="{8CA727A6-919C-45DD-8C7E-FD77CFB83235}" name="Column2662" dataDxfId="13694"/>
    <tableColumn id="2691" xr3:uid="{348AA929-256E-4731-9326-F1D7ED1A0B33}" name="Column2663" dataDxfId="13693"/>
    <tableColumn id="2692" xr3:uid="{48F97016-A558-4655-BA66-967AB646BCD0}" name="Column2664" dataDxfId="13692"/>
    <tableColumn id="2693" xr3:uid="{20391342-EDA4-42EB-B227-F303B4E8DFDC}" name="Column2665" dataDxfId="13691"/>
    <tableColumn id="2694" xr3:uid="{2F2D33EE-7C7E-4CD2-B136-A6FFD682587C}" name="Column2666" dataDxfId="13690"/>
    <tableColumn id="2695" xr3:uid="{71DF18F3-7947-4545-B7F0-F13F1F064E49}" name="Column2667" dataDxfId="13689"/>
    <tableColumn id="2696" xr3:uid="{760C2A87-688C-4FCA-94AA-975074352E2D}" name="Column2668" dataDxfId="13688"/>
    <tableColumn id="2697" xr3:uid="{F608E159-BDE3-498E-BCF6-3B1C51182210}" name="Column2669" dataDxfId="13687"/>
    <tableColumn id="2698" xr3:uid="{26BB3E9A-7987-498D-81DE-FDBB8254413F}" name="Column2670" dataDxfId="13686"/>
    <tableColumn id="2699" xr3:uid="{D723A000-9B3B-47E5-84D5-6F0F2385416E}" name="Column2671" dataDxfId="13685"/>
    <tableColumn id="2700" xr3:uid="{1594E1BE-FDBD-4C00-87A3-08301459BDF7}" name="Column2672" dataDxfId="13684"/>
    <tableColumn id="2701" xr3:uid="{041B14EF-71C5-40E8-9B55-BE570028F4A6}" name="Column2673" dataDxfId="13683"/>
    <tableColumn id="2702" xr3:uid="{E7E3ACAE-487F-40C0-A418-066A5C68FA6B}" name="Column2674" dataDxfId="13682"/>
    <tableColumn id="2703" xr3:uid="{5E4F0C36-DC18-451B-B7EB-EC13E6BB3DAD}" name="Column2675" dataDxfId="13681"/>
    <tableColumn id="2704" xr3:uid="{BCD04A0F-7BBF-4761-89C0-C7815DB8F9AE}" name="Column2676" dataDxfId="13680"/>
    <tableColumn id="2705" xr3:uid="{B9979B96-30AF-4119-93DC-CEAE31EF6D65}" name="Column2677" dataDxfId="13679"/>
    <tableColumn id="2706" xr3:uid="{4C3575E1-B3B8-49ED-A8C8-7628289ACD99}" name="Column2678" dataDxfId="13678"/>
    <tableColumn id="2707" xr3:uid="{F801BF16-3F36-4787-8EC3-08BEEAE230FA}" name="Column2679" dataDxfId="13677"/>
    <tableColumn id="2708" xr3:uid="{5DCD5790-66D1-4311-B85A-BF2336842B54}" name="Column2680" dataDxfId="13676"/>
    <tableColumn id="2709" xr3:uid="{7AA6C459-70F4-4AD7-854A-6BD70832D5D8}" name="Column2681" dataDxfId="13675"/>
    <tableColumn id="2710" xr3:uid="{640B5516-3ABD-4704-9CAF-86000E63F8AB}" name="Column2682" dataDxfId="13674"/>
    <tableColumn id="2711" xr3:uid="{3EE0947D-143D-4E41-A181-51339A6B6180}" name="Column2683" dataDxfId="13673"/>
    <tableColumn id="2712" xr3:uid="{FE29D458-C976-4630-B06B-1184BA1C7181}" name="Column2684" dataDxfId="13672"/>
    <tableColumn id="2713" xr3:uid="{67313ABA-F724-4636-8461-927F607CA47E}" name="Column2685" dataDxfId="13671"/>
    <tableColumn id="2714" xr3:uid="{DB944B9A-B04E-421E-A737-91229F152305}" name="Column2686" dataDxfId="13670"/>
    <tableColumn id="2715" xr3:uid="{6956E477-38F6-45B2-94E7-F1E17974F85B}" name="Column2687" dataDxfId="13669"/>
    <tableColumn id="2716" xr3:uid="{F4C52817-5D29-47D0-BCEA-69756D343930}" name="Column2688" dataDxfId="13668"/>
    <tableColumn id="2717" xr3:uid="{DAF10A7C-DD9D-4AA3-B155-46005DA5B988}" name="Column2689" dataDxfId="13667"/>
    <tableColumn id="2718" xr3:uid="{FD0A2483-0849-41E1-878D-3DF60A9930BC}" name="Column2690" dataDxfId="13666"/>
    <tableColumn id="2719" xr3:uid="{190D4075-B313-414F-A188-97992A1879EA}" name="Column2691" dataDxfId="13665"/>
    <tableColumn id="2720" xr3:uid="{11165C37-291F-4D1F-8D63-955E8A8D1D69}" name="Column2692" dataDxfId="13664"/>
    <tableColumn id="2721" xr3:uid="{5514A230-20BB-4984-9107-63A5EFD5A92C}" name="Column2693" dataDxfId="13663"/>
    <tableColumn id="2722" xr3:uid="{A1A6D1EF-5A7B-48FB-8D03-B5E69B7CEF59}" name="Column2694" dataDxfId="13662"/>
    <tableColumn id="2723" xr3:uid="{4F4C057F-0A72-437F-8A9D-3188B38A54C9}" name="Column2695" dataDxfId="13661"/>
    <tableColumn id="2724" xr3:uid="{8AEF6F11-81F5-4DB7-81F0-8466318858DA}" name="Column2696" dataDxfId="13660"/>
    <tableColumn id="2725" xr3:uid="{4AD7E967-881A-44B1-BCC6-070043451F73}" name="Column2697" dataDxfId="13659"/>
    <tableColumn id="2726" xr3:uid="{F4F6BCAB-CA86-44A0-ABE6-E5838E544718}" name="Column2698" dataDxfId="13658"/>
    <tableColumn id="2727" xr3:uid="{98722C06-1989-4F09-A53F-B010BB6D740F}" name="Column2699" dataDxfId="13657"/>
    <tableColumn id="2728" xr3:uid="{27A989B9-5063-4C47-ADD4-F75D3523C7C6}" name="Column2700" dataDxfId="13656"/>
    <tableColumn id="2729" xr3:uid="{C10F34B4-3BCF-4EB9-8039-3B4AE861D0C0}" name="Column2701" dataDxfId="13655"/>
    <tableColumn id="2730" xr3:uid="{0C19BA35-1C4E-4CE5-9B45-CF8EED248DEB}" name="Column2702" dataDxfId="13654"/>
    <tableColumn id="2731" xr3:uid="{20CFD79F-C968-49A3-8F5B-64E7E3BDEE19}" name="Column2703" dataDxfId="13653"/>
    <tableColumn id="2732" xr3:uid="{93213F7D-F44B-41B3-9F93-D3892C784D74}" name="Column2704" dataDxfId="13652"/>
    <tableColumn id="2733" xr3:uid="{3F2390D9-5CC0-40A6-A9B1-DF4BE8F81264}" name="Column2705" dataDxfId="13651"/>
    <tableColumn id="2734" xr3:uid="{2CFDD95B-7835-4FA2-B953-37DFA254BB71}" name="Column2706" dataDxfId="13650"/>
    <tableColumn id="2735" xr3:uid="{5C3DCE74-9BDA-4980-A3B3-80E3C0B22CED}" name="Column2707" dataDxfId="13649"/>
    <tableColumn id="2736" xr3:uid="{C8AA3355-8DF4-4A8D-980F-9D13FE8B3628}" name="Column2708" dataDxfId="13648"/>
    <tableColumn id="2737" xr3:uid="{9C5B6ECA-136A-4DF2-B818-875D2BD006E7}" name="Column2709" dataDxfId="13647"/>
    <tableColumn id="2738" xr3:uid="{5DCB9E86-BB5A-4CCF-9EB5-0E714D0469F5}" name="Column2710" dataDxfId="13646"/>
    <tableColumn id="2739" xr3:uid="{7711F171-E306-4CB7-842F-8FED9DA7CACB}" name="Column2711" dataDxfId="13645"/>
    <tableColumn id="2740" xr3:uid="{F5907992-B6F1-4793-B865-89BFAA1B84BD}" name="Column2712" dataDxfId="13644"/>
    <tableColumn id="2741" xr3:uid="{C7F2F8FB-62DA-469D-9490-0B92CEBC7B55}" name="Column2713" dataDxfId="13643"/>
    <tableColumn id="2742" xr3:uid="{C15C9319-00EE-44EA-9D7F-011AEEF20A29}" name="Column2714" dataDxfId="13642"/>
    <tableColumn id="2743" xr3:uid="{E6BB11F5-AEFC-4412-A66A-B605E84A54EC}" name="Column2715" dataDxfId="13641"/>
    <tableColumn id="2744" xr3:uid="{D2C3E786-0336-4E22-A5D2-A41DB09F0D35}" name="Column2716" dataDxfId="13640"/>
    <tableColumn id="2745" xr3:uid="{EB5E8967-84D0-4518-ACE8-7CCFB076794E}" name="Column2717" dataDxfId="13639"/>
    <tableColumn id="2746" xr3:uid="{75ADDFF7-2850-4ECB-A6C4-3A1C8E2609A3}" name="Column2718" dataDxfId="13638"/>
    <tableColumn id="2747" xr3:uid="{0CE1D62D-A57A-44B3-9EFB-E04FC23806B6}" name="Column2719" dataDxfId="13637"/>
    <tableColumn id="2748" xr3:uid="{73213E23-7A86-4668-8AF4-451FCB4919F4}" name="Column2720" dataDxfId="13636"/>
    <tableColumn id="2749" xr3:uid="{529DBCF7-3DFD-4D2A-9762-25055F5259CF}" name="Column2721" dataDxfId="13635"/>
    <tableColumn id="2750" xr3:uid="{E82C6AF4-B1D4-4B00-999B-853A0A74E190}" name="Column2722" dataDxfId="13634"/>
    <tableColumn id="2751" xr3:uid="{29F0096A-8992-495E-9C18-B59E7EEA776F}" name="Column2723" dataDxfId="13633"/>
    <tableColumn id="2752" xr3:uid="{6A787788-F108-4853-970A-7305E1B783B2}" name="Column2724" dataDxfId="13632"/>
    <tableColumn id="2753" xr3:uid="{B76CDD4B-46FD-47FC-95CA-C86282A252FD}" name="Column2725" dataDxfId="13631"/>
    <tableColumn id="2754" xr3:uid="{F72A12DB-5FD5-4353-8E6F-BE6E54935615}" name="Column2726" dataDxfId="13630"/>
    <tableColumn id="2755" xr3:uid="{B635B25B-98C4-47B9-B255-90D961EA53AB}" name="Column2727" dataDxfId="13629"/>
    <tableColumn id="2756" xr3:uid="{121CBD20-1E90-424F-94A2-B9E262DFC2AC}" name="Column2728" dataDxfId="13628"/>
    <tableColumn id="2757" xr3:uid="{2A175856-9C29-4655-88D1-30066C041615}" name="Column2729" dataDxfId="13627"/>
    <tableColumn id="2758" xr3:uid="{D6E690AE-EBD3-4E5C-B8B8-E5BF2D6256C1}" name="Column2730" dataDxfId="13626"/>
    <tableColumn id="2759" xr3:uid="{3AD44A66-06EB-4901-9AA1-21CC8E17652A}" name="Column2731" dataDxfId="13625"/>
    <tableColumn id="2760" xr3:uid="{C70C5C9C-4E2A-48BF-82C6-52E8217D54D0}" name="Column2732" dataDxfId="13624"/>
    <tableColumn id="2761" xr3:uid="{89B9C4C2-A0F6-4FFA-B3EA-F4F692AD3E35}" name="Column2733" dataDxfId="13623"/>
    <tableColumn id="2762" xr3:uid="{A0745069-B990-4DDF-ACAC-C1CCBE2AADEE}" name="Column2734" dataDxfId="13622"/>
    <tableColumn id="2763" xr3:uid="{C6B28424-90B5-4D51-A07C-467EEE39E25C}" name="Column2735" dataDxfId="13621"/>
    <tableColumn id="2764" xr3:uid="{F60E5462-1B4F-4260-8E3B-45324AE47329}" name="Column2736" dataDxfId="13620"/>
    <tableColumn id="2765" xr3:uid="{BB662129-5CA0-4CB4-AF4A-71EC509FAC13}" name="Column2737" dataDxfId="13619"/>
    <tableColumn id="2766" xr3:uid="{34CDFB1F-53E2-4856-B13A-9FFE25DF01D9}" name="Column2738" dataDxfId="13618"/>
    <tableColumn id="2767" xr3:uid="{B911F09D-ED46-4A5D-949E-4900834DA843}" name="Column2739" dataDxfId="13617"/>
    <tableColumn id="2768" xr3:uid="{9441B7D6-8B2B-4C25-9146-03C53C72A21B}" name="Column2740" dataDxfId="13616"/>
    <tableColumn id="2769" xr3:uid="{B534DE21-9A6D-486E-88EE-7DED7529BFD7}" name="Column2741" dataDxfId="13615"/>
    <tableColumn id="2770" xr3:uid="{0E3C87D2-ED5E-4772-B8DF-B2474C3F62A4}" name="Column2742" dataDxfId="13614"/>
    <tableColumn id="2771" xr3:uid="{E6868FC3-97C9-4F78-A5CC-B3D018CFC96C}" name="Column2743" dataDxfId="13613"/>
    <tableColumn id="2772" xr3:uid="{65DD0F46-7163-4D94-B441-13C787EFE30F}" name="Column2744" dataDxfId="13612"/>
    <tableColumn id="2773" xr3:uid="{8AE60EB6-ABD2-4496-ACFB-B2DEB434F6E8}" name="Column2745" dataDxfId="13611"/>
    <tableColumn id="2774" xr3:uid="{EC644133-FCE5-478A-89B7-CD5FDED9C29B}" name="Column2746" dataDxfId="13610"/>
    <tableColumn id="2775" xr3:uid="{1105B9E0-FBD0-4662-84CB-9277F5A9D0AA}" name="Column2747" dataDxfId="13609"/>
    <tableColumn id="2776" xr3:uid="{497D7CB7-6BD6-4618-8E70-E74067373158}" name="Column2748" dataDxfId="13608"/>
    <tableColumn id="2777" xr3:uid="{CEEE9BF5-4271-433A-B791-A7C41086F621}" name="Column2749" dataDxfId="13607"/>
    <tableColumn id="2778" xr3:uid="{24850F50-9D96-4DA4-B47F-E053B1A056CF}" name="Column2750" dataDxfId="13606"/>
    <tableColumn id="2779" xr3:uid="{97FDDAA7-E911-4FF0-A222-B2DD10B0D9A8}" name="Column2751" dataDxfId="13605"/>
    <tableColumn id="2780" xr3:uid="{2BD8EDC9-4520-4C7E-94F3-17B2E083BAAA}" name="Column2752" dataDxfId="13604"/>
    <tableColumn id="2781" xr3:uid="{D9F3CCC9-5EA4-4411-BCA3-1728A3D8A688}" name="Column2753" dataDxfId="13603"/>
    <tableColumn id="2782" xr3:uid="{807E7F3B-C9EE-46C0-85CD-44C7A905B836}" name="Column2754" dataDxfId="13602"/>
    <tableColumn id="2783" xr3:uid="{C5BE3B3E-1243-4DD9-8354-6545482BFA26}" name="Column2755" dataDxfId="13601"/>
    <tableColumn id="2784" xr3:uid="{DF43AD73-A486-487E-95A6-8A33E198AC8E}" name="Column2756" dataDxfId="13600"/>
    <tableColumn id="2785" xr3:uid="{45C6430E-19A9-4E4E-853A-BE4B834D0E9D}" name="Column2757" dataDxfId="13599"/>
    <tableColumn id="2786" xr3:uid="{E0F59247-ADD5-44E8-A6E9-5899172D5241}" name="Column2758" dataDxfId="13598"/>
    <tableColumn id="2787" xr3:uid="{3AAB351A-AF31-44D8-B42C-0F83834E05FF}" name="Column2759" dataDxfId="13597"/>
    <tableColumn id="2788" xr3:uid="{325ABA4A-8FAF-44A6-9B7D-C593ACB4F88D}" name="Column2760" dataDxfId="13596"/>
    <tableColumn id="2789" xr3:uid="{DD7787CC-DDBB-4F1A-857C-5A4AC50D4D03}" name="Column2761" dataDxfId="13595"/>
    <tableColumn id="2790" xr3:uid="{FC21EAD0-158F-45BD-BFFE-5AC39B7B0D40}" name="Column2762" dataDxfId="13594"/>
    <tableColumn id="2791" xr3:uid="{A1229CC5-FF78-431A-8B5A-9B6CC4245841}" name="Column2763" dataDxfId="13593"/>
    <tableColumn id="2792" xr3:uid="{04208FE7-9C56-4FD2-91BB-0B15876A78C0}" name="Column2764" dataDxfId="13592"/>
    <tableColumn id="2793" xr3:uid="{969616A8-AF57-4639-976D-A8BC1FACBB48}" name="Column2765" dataDxfId="13591"/>
    <tableColumn id="2794" xr3:uid="{6F956C35-60F1-40D0-A95D-1FEED7249607}" name="Column2766" dataDxfId="13590"/>
    <tableColumn id="2795" xr3:uid="{B9BFC6A9-06A5-42A3-A7BB-362A9DB3DF1E}" name="Column2767" dataDxfId="13589"/>
    <tableColumn id="2796" xr3:uid="{1FF47041-21C0-4DDC-9575-82A843302A7E}" name="Column2768" dataDxfId="13588"/>
    <tableColumn id="2797" xr3:uid="{CE325DBC-6614-47A1-90DA-9BD4B7DCBE4D}" name="Column2769" dataDxfId="13587"/>
    <tableColumn id="2798" xr3:uid="{5E040582-B258-4A17-B0A6-4C85CBA6B398}" name="Column2770" dataDxfId="13586"/>
    <tableColumn id="2799" xr3:uid="{2413987B-F9B1-44A9-A7BC-34C26AC7FDFF}" name="Column2771" dataDxfId="13585"/>
    <tableColumn id="2800" xr3:uid="{505A83B5-2025-43AF-A41D-964B6845DF18}" name="Column2772" dataDxfId="13584"/>
    <tableColumn id="2801" xr3:uid="{60A13D2D-6169-4382-9CE5-3AB18A8CADBB}" name="Column2773" dataDxfId="13583"/>
    <tableColumn id="2802" xr3:uid="{8510B425-6722-4DE9-936E-81D813C5ADF6}" name="Column2774" dataDxfId="13582"/>
    <tableColumn id="2803" xr3:uid="{C299DB56-0A0F-4737-855A-B5DA5FCDB726}" name="Column2775" dataDxfId="13581"/>
    <tableColumn id="2804" xr3:uid="{26D311C5-5020-4E59-A03B-1AAA05B52335}" name="Column2776" dataDxfId="13580"/>
    <tableColumn id="2805" xr3:uid="{415C0E10-CA27-4388-ADD0-591459BEF01A}" name="Column2777" dataDxfId="13579"/>
    <tableColumn id="2806" xr3:uid="{E49B21F0-2361-4134-B943-604E6DC6DF8B}" name="Column2778" dataDxfId="13578"/>
    <tableColumn id="2807" xr3:uid="{76E38D50-0637-471E-9F8C-BF2BB618ECE6}" name="Column2779" dataDxfId="13577"/>
    <tableColumn id="2808" xr3:uid="{4753B7A2-E000-4957-8B02-88F175FD43EA}" name="Column2780" dataDxfId="13576"/>
    <tableColumn id="2809" xr3:uid="{718F5C65-8E3F-4C1E-A436-7F97E4D369F3}" name="Column2781" dataDxfId="13575"/>
    <tableColumn id="2810" xr3:uid="{D70DBF7C-67B1-4289-81FF-2010B6241A58}" name="Column2782" dataDxfId="13574"/>
    <tableColumn id="2811" xr3:uid="{D773C7B9-9C43-41E0-B3A9-130BDB694877}" name="Column2783" dataDxfId="13573"/>
    <tableColumn id="2812" xr3:uid="{8CE8FEDA-B434-4653-BC2F-9026AD022B21}" name="Column2784" dataDxfId="13572"/>
    <tableColumn id="2813" xr3:uid="{7188AD05-049C-4FEC-AB04-993E542254D8}" name="Column2785" dataDxfId="13571"/>
    <tableColumn id="2814" xr3:uid="{50049A31-8084-44A9-912C-4333FE9E1D5F}" name="Column2786" dataDxfId="13570"/>
    <tableColumn id="2815" xr3:uid="{131483E9-7823-4342-A46C-0C0AD0C9D677}" name="Column2787" dataDxfId="13569"/>
    <tableColumn id="2816" xr3:uid="{EB64EEAC-869A-45B0-8D11-0623FB7A595C}" name="Column2788" dataDxfId="13568"/>
    <tableColumn id="2817" xr3:uid="{71555E11-DA96-4FBC-87D5-5E032EB2DCE8}" name="Column2789" dataDxfId="13567"/>
    <tableColumn id="2818" xr3:uid="{E60813CB-6814-4BDA-A5F7-3B3DD1556071}" name="Column2790" dataDxfId="13566"/>
    <tableColumn id="2819" xr3:uid="{2787580C-1225-43DF-9181-20F3E6984021}" name="Column2791" dataDxfId="13565"/>
    <tableColumn id="2820" xr3:uid="{4A5C1AE9-A588-4301-82F3-EC85B798A52B}" name="Column2792" dataDxfId="13564"/>
    <tableColumn id="2821" xr3:uid="{6771E2F2-0CBA-4BBD-97C8-A659AC9DA33F}" name="Column2793" dataDxfId="13563"/>
    <tableColumn id="2822" xr3:uid="{C91B3514-6700-44CD-A997-CE42710B84A1}" name="Column2794" dataDxfId="13562"/>
    <tableColumn id="2823" xr3:uid="{63DA25F4-7A3F-4519-A6CC-13BDBD5D69B2}" name="Column2795" dataDxfId="13561"/>
    <tableColumn id="2824" xr3:uid="{A22D236A-15CB-4FC4-918E-0F069F840CDA}" name="Column2796" dataDxfId="13560"/>
    <tableColumn id="2825" xr3:uid="{BBB56205-D041-412C-AE12-348092F6081A}" name="Column2797" dataDxfId="13559"/>
    <tableColumn id="2826" xr3:uid="{E913002B-E37F-4AA4-AB1D-94D272E1AA8F}" name="Column2798" dataDxfId="13558"/>
    <tableColumn id="2827" xr3:uid="{BAD9720C-EE81-4094-86D1-86D187E38A0C}" name="Column2799" dataDxfId="13557"/>
    <tableColumn id="2828" xr3:uid="{536EE5F7-045D-43BE-B45E-1DA0628BAD55}" name="Column2800" dataDxfId="13556"/>
    <tableColumn id="2829" xr3:uid="{D6B2E42C-6A87-4E43-8380-DFE4D60AB49D}" name="Column2801" dataDxfId="13555"/>
    <tableColumn id="2830" xr3:uid="{4B2BF24C-EB12-45B9-8CE5-6CBDC317BC47}" name="Column2802" dataDxfId="13554"/>
    <tableColumn id="2831" xr3:uid="{ECD90D44-75A0-4E20-8187-27FF4E55412C}" name="Column2803" dataDxfId="13553"/>
    <tableColumn id="2832" xr3:uid="{46532088-6A53-4D54-BCC4-9F112AC37CE9}" name="Column2804" dataDxfId="13552"/>
    <tableColumn id="2833" xr3:uid="{9114F8EE-F8A7-4A94-97FA-3C4F84EA7967}" name="Column2805" dataDxfId="13551"/>
    <tableColumn id="2834" xr3:uid="{84B96DB1-68F1-4F2B-AD3F-79FD7CCD1BF8}" name="Column2806" dataDxfId="13550"/>
    <tableColumn id="2835" xr3:uid="{9D9F2CFD-4516-42C0-8234-536FA17B0A59}" name="Column2807" dataDxfId="13549"/>
    <tableColumn id="2836" xr3:uid="{353B19A2-72A8-486F-A80E-9A693ACA0830}" name="Column2808" dataDxfId="13548"/>
    <tableColumn id="2837" xr3:uid="{A79705BA-4CB8-41AC-9A7A-6507F21F9848}" name="Column2809" dataDxfId="13547"/>
    <tableColumn id="2838" xr3:uid="{746AE8E5-11C7-453C-9379-D873D13719F8}" name="Column2810" dataDxfId="13546"/>
    <tableColumn id="2839" xr3:uid="{18580DD5-5D5A-4464-8F03-FDC4C39BA8AD}" name="Column2811" dataDxfId="13545"/>
    <tableColumn id="2840" xr3:uid="{052F7659-B1A7-4E03-9F70-11EE0B26C59E}" name="Column2812" dataDxfId="13544"/>
    <tableColumn id="2841" xr3:uid="{FD975F37-657D-4531-B03B-DD6D667C1FCA}" name="Column2813" dataDxfId="13543"/>
    <tableColumn id="2842" xr3:uid="{106658E1-F260-4F04-82DF-268BD9CA6C85}" name="Column2814" dataDxfId="13542"/>
    <tableColumn id="2843" xr3:uid="{097A1B9A-7915-43AB-AE96-2BBBA7D95C7B}" name="Column2815" dataDxfId="13541"/>
    <tableColumn id="2844" xr3:uid="{16099464-41A4-46B8-A416-A6B12AA76C5D}" name="Column2816" dataDxfId="13540"/>
    <tableColumn id="2845" xr3:uid="{937CCD8E-A15C-4E7E-9D82-C866A23A8C89}" name="Column2817" dataDxfId="13539"/>
    <tableColumn id="2846" xr3:uid="{F3C48AC7-24FD-41C8-B331-286B934B7D51}" name="Column2818" dataDxfId="13538"/>
    <tableColumn id="2847" xr3:uid="{7E785A76-185F-4276-8E85-513B7720489A}" name="Column2819" dataDxfId="13537"/>
    <tableColumn id="2848" xr3:uid="{83B02D01-A48F-4373-9930-62F2630B1682}" name="Column2820" dataDxfId="13536"/>
    <tableColumn id="2849" xr3:uid="{940A7866-6309-426D-81F5-3D037AFD9354}" name="Column2821" dataDxfId="13535"/>
    <tableColumn id="2850" xr3:uid="{DEBC0CBA-58FB-4891-8480-E697FC7E5A1A}" name="Column2822" dataDxfId="13534"/>
    <tableColumn id="2851" xr3:uid="{056C1C7C-CDBA-4F6B-9379-B4C5E28BC34D}" name="Column2823" dataDxfId="13533"/>
    <tableColumn id="2852" xr3:uid="{A90BC012-1900-4D52-B75D-7DB4B0DD494B}" name="Column2824" dataDxfId="13532"/>
    <tableColumn id="2853" xr3:uid="{9AA6C20B-1EFD-406B-AF75-855DE99D3119}" name="Column2825" dataDxfId="13531"/>
    <tableColumn id="2854" xr3:uid="{BB986614-FE3E-4381-8DA4-7010282C98C0}" name="Column2826" dataDxfId="13530"/>
    <tableColumn id="2855" xr3:uid="{7F8CE705-6AEA-476F-BFFC-A4EF6CC02203}" name="Column2827" dataDxfId="13529"/>
    <tableColumn id="2856" xr3:uid="{8F68633A-2B32-4351-ABED-714FDB0760D1}" name="Column2828" dataDxfId="13528"/>
    <tableColumn id="2857" xr3:uid="{0461DEF6-4AD2-4EF1-A416-954D5634C1CC}" name="Column2829" dataDxfId="13527"/>
    <tableColumn id="2858" xr3:uid="{142396EE-9A22-4E46-ACCF-CEA7D1BE8CAD}" name="Column2830" dataDxfId="13526"/>
    <tableColumn id="2859" xr3:uid="{D4B75604-5679-4355-A8B9-D11C082A9AAF}" name="Column2831" dataDxfId="13525"/>
    <tableColumn id="2860" xr3:uid="{44FAE287-5BDF-4F90-B2CD-F2158BE509AD}" name="Column2832" dataDxfId="13524"/>
    <tableColumn id="2861" xr3:uid="{D2AE427B-D788-4EDC-BCAA-8D2578FA48FB}" name="Column2833" dataDxfId="13523"/>
    <tableColumn id="2862" xr3:uid="{B7D26324-7B47-47A3-889B-5BBB2C8B3FB4}" name="Column2834" dataDxfId="13522"/>
    <tableColumn id="2863" xr3:uid="{9227DD34-7A53-44B9-9EAF-43DA70A55C6C}" name="Column2835" dataDxfId="13521"/>
    <tableColumn id="2864" xr3:uid="{F3FE68AD-5679-45EB-9F47-34EA1063C510}" name="Column2836" dataDxfId="13520"/>
    <tableColumn id="2865" xr3:uid="{A38F473D-D696-429C-A40D-79AC00E2495C}" name="Column2837" dataDxfId="13519"/>
    <tableColumn id="2866" xr3:uid="{FE9BF111-1B8B-4FF0-9FB9-F25C24AC8282}" name="Column2838" dataDxfId="13518"/>
    <tableColumn id="2867" xr3:uid="{4949F7CE-2F5D-4BA7-85C4-732CFB080450}" name="Column2839" dataDxfId="13517"/>
    <tableColumn id="2868" xr3:uid="{D5CC6BA1-1D9A-4A3C-8689-7D74C76070ED}" name="Column2840" dataDxfId="13516"/>
    <tableColumn id="2869" xr3:uid="{46837804-4831-4A4F-A65F-D47EB085C482}" name="Column2841" dataDxfId="13515"/>
    <tableColumn id="2870" xr3:uid="{FB0C2D39-5276-4D82-A6FF-1A9A965665C3}" name="Column2842" dataDxfId="13514"/>
    <tableColumn id="2871" xr3:uid="{A264DA52-6182-40D7-B438-5B19ECA4A0DA}" name="Column2843" dataDxfId="13513"/>
    <tableColumn id="2872" xr3:uid="{D61B1502-9614-4485-8D08-77A80E70D360}" name="Column2844" dataDxfId="13512"/>
    <tableColumn id="2873" xr3:uid="{F0EDC702-67FE-475D-BAD7-86656D993902}" name="Column2845" dataDxfId="13511"/>
    <tableColumn id="2874" xr3:uid="{09D038C0-E76D-46FC-8FAD-560D3BDB231D}" name="Column2846" dataDxfId="13510"/>
    <tableColumn id="2875" xr3:uid="{8E3CAAAD-BDA3-4750-B6F9-425AF06C8D72}" name="Column2847" dataDxfId="13509"/>
    <tableColumn id="2876" xr3:uid="{523F7686-12A0-4A8E-B393-2BE079D30B96}" name="Column2848" dataDxfId="13508"/>
    <tableColumn id="2877" xr3:uid="{8EF5DD73-3262-499E-88E7-1217C51245F2}" name="Column2849" dataDxfId="13507"/>
    <tableColumn id="2878" xr3:uid="{86CE47C4-2258-4FF7-A6F2-C8D746E0EF65}" name="Column2850" dataDxfId="13506"/>
    <tableColumn id="2879" xr3:uid="{C48C5417-59BA-4B8D-8E43-BB1DA4515533}" name="Column2851" dataDxfId="13505"/>
    <tableColumn id="2880" xr3:uid="{FE9F2E5B-1CE9-4F85-95A3-F5CC34024E95}" name="Column2852" dataDxfId="13504"/>
    <tableColumn id="2881" xr3:uid="{397C7FE4-CD2E-4DC3-B159-B9F503D73B44}" name="Column2853" dataDxfId="13503"/>
    <tableColumn id="2882" xr3:uid="{86B1C42F-47D0-47A6-9B53-72297C4F1677}" name="Column2854" dataDxfId="13502"/>
    <tableColumn id="2883" xr3:uid="{474E3C17-FB77-4203-AAC9-CD7C251DF9B2}" name="Column2855" dataDxfId="13501"/>
    <tableColumn id="2884" xr3:uid="{76CB0974-9F9E-455D-8053-CF491091E564}" name="Column2856" dataDxfId="13500"/>
    <tableColumn id="2885" xr3:uid="{B8D08D7C-EC3D-465D-A81F-20D4512C77C4}" name="Column2857" dataDxfId="13499"/>
    <tableColumn id="2886" xr3:uid="{0D8B3543-5501-4557-AFEE-1E706E672C05}" name="Column2858" dataDxfId="13498"/>
    <tableColumn id="2887" xr3:uid="{5BB9DDF7-FEEB-4AA8-B554-582979C988B7}" name="Column2859" dataDxfId="13497"/>
    <tableColumn id="2888" xr3:uid="{B41FDAF4-080A-4958-B8B0-92399E053826}" name="Column2860" dataDxfId="13496"/>
    <tableColumn id="2889" xr3:uid="{6A5C5C2B-90C3-45E2-A11A-8D2182220A2E}" name="Column2861" dataDxfId="13495"/>
    <tableColumn id="2890" xr3:uid="{839B785D-B7A6-446C-A8CF-F68A65DD9FDA}" name="Column2862" dataDxfId="13494"/>
    <tableColumn id="2891" xr3:uid="{2CDB89A9-959A-4458-80C5-5F2A51A6251A}" name="Column2863" dataDxfId="13493"/>
    <tableColumn id="2892" xr3:uid="{C1513FCB-6431-4AD2-831D-088885667BF4}" name="Column2864" dataDxfId="13492"/>
    <tableColumn id="2893" xr3:uid="{21F2A378-E554-4B5E-A9D9-689DDE027B41}" name="Column2865" dataDxfId="13491"/>
    <tableColumn id="2894" xr3:uid="{061B58F5-332C-4E47-92DD-BFCF88E57E40}" name="Column2866" dataDxfId="13490"/>
    <tableColumn id="2895" xr3:uid="{DAC50292-E586-427F-BEE0-AC723963F2D4}" name="Column2867" dataDxfId="13489"/>
    <tableColumn id="2896" xr3:uid="{5AF40521-96D5-4956-9189-134907B3CD7E}" name="Column2868" dataDxfId="13488"/>
    <tableColumn id="2897" xr3:uid="{465F0831-007B-43BF-AB3E-7C5D59CC7988}" name="Column2869" dataDxfId="13487"/>
    <tableColumn id="2898" xr3:uid="{D20E6E99-E0A0-47FC-A7C6-36947066FB93}" name="Column2870" dataDxfId="13486"/>
    <tableColumn id="2899" xr3:uid="{D7959176-D69A-49B9-AC72-20C34640E294}" name="Column2871" dataDxfId="13485"/>
    <tableColumn id="2900" xr3:uid="{E373FD14-B522-4C3F-A1BE-D67160B243A8}" name="Column2872" dataDxfId="13484"/>
    <tableColumn id="2901" xr3:uid="{F18D3173-2246-48AB-8A09-2E2A932495AC}" name="Column2873" dataDxfId="13483"/>
    <tableColumn id="2902" xr3:uid="{B19688C2-C5C2-40ED-A30E-E98CDEF4D742}" name="Column2874" dataDxfId="13482"/>
    <tableColumn id="2903" xr3:uid="{F81D3D34-6034-415E-8396-BDC2B162330E}" name="Column2875" dataDxfId="13481"/>
    <tableColumn id="2904" xr3:uid="{491DBC7F-773B-44F7-B471-DE1D8174E45D}" name="Column2876" dataDxfId="13480"/>
    <tableColumn id="2905" xr3:uid="{D9FB371E-FB19-41D2-B8D8-EAD6D7DA9493}" name="Column2877" dataDxfId="13479"/>
    <tableColumn id="2906" xr3:uid="{8BF59404-0447-42CE-BC3E-C84F0C990D55}" name="Column2878" dataDxfId="13478"/>
    <tableColumn id="2907" xr3:uid="{CC3B3273-2BE4-4D35-B03D-48611184CF30}" name="Column2879" dataDxfId="13477"/>
    <tableColumn id="2908" xr3:uid="{6A209A86-925B-4D1E-B53E-E639997C5249}" name="Column2880" dataDxfId="13476"/>
    <tableColumn id="2909" xr3:uid="{ED7A1A08-789F-4833-A62D-90D8CB52AF5E}" name="Column2881" dataDxfId="13475"/>
    <tableColumn id="2910" xr3:uid="{A510FC6C-EF06-434A-89E1-331ADCA95465}" name="Column2882" dataDxfId="13474"/>
    <tableColumn id="2911" xr3:uid="{EB10B828-D108-4E1D-A5B8-E351510E6F51}" name="Column2883" dataDxfId="13473"/>
    <tableColumn id="2912" xr3:uid="{A02B13B6-4A55-4707-8ABE-4BF98D7189CB}" name="Column2884" dataDxfId="13472"/>
    <tableColumn id="2913" xr3:uid="{ECE80680-1532-49E2-920A-E83B87138FBB}" name="Column2885" dataDxfId="13471"/>
    <tableColumn id="2914" xr3:uid="{EE7D1ED6-F4D0-4D9A-A89B-DD35F0BDF60F}" name="Column2886" dataDxfId="13470"/>
    <tableColumn id="2915" xr3:uid="{CFA20967-ACB4-4B8A-A241-17260D879BD5}" name="Column2887" dataDxfId="13469"/>
    <tableColumn id="2916" xr3:uid="{2DA56B55-0D5B-43BF-B9E5-F3AD7325E46F}" name="Column2888" dataDxfId="13468"/>
    <tableColumn id="2917" xr3:uid="{32B6FE67-953A-4E24-8B6A-D77324FE72BE}" name="Column2889" dataDxfId="13467"/>
    <tableColumn id="2918" xr3:uid="{43587AE7-D2EC-44CF-A0DC-5BD3D5780F78}" name="Column2890" dataDxfId="13466"/>
    <tableColumn id="2919" xr3:uid="{675BE034-B808-4E3F-96B9-7465827711EA}" name="Column2891" dataDxfId="13465"/>
    <tableColumn id="2920" xr3:uid="{6E69D29C-0C6D-423A-B4D3-AFEB7BE19B40}" name="Column2892" dataDxfId="13464"/>
    <tableColumn id="2921" xr3:uid="{711DBF4B-CFEC-4755-A494-11EABE9B44ED}" name="Column2893" dataDxfId="13463"/>
    <tableColumn id="2922" xr3:uid="{BDB64962-FBDD-4E02-B5FF-6270E0EA24F2}" name="Column2894" dataDxfId="13462"/>
    <tableColumn id="2923" xr3:uid="{BAE0967C-1B1B-402F-A0F4-C8B4844A343E}" name="Column2895" dataDxfId="13461"/>
    <tableColumn id="2924" xr3:uid="{996252CB-5C25-4BEA-BA75-36601E4A5AB8}" name="Column2896" dataDxfId="13460"/>
    <tableColumn id="2925" xr3:uid="{9C7CDC58-7EC0-4A05-89C4-127FDA831197}" name="Column2897" dataDxfId="13459"/>
    <tableColumn id="2926" xr3:uid="{9CB91A37-6796-43A2-9ECB-B7D05839A1F7}" name="Column2898" dataDxfId="13458"/>
    <tableColumn id="2927" xr3:uid="{759DBCBC-C9E0-436D-B205-F192D4247C13}" name="Column2899" dataDxfId="13457"/>
    <tableColumn id="2928" xr3:uid="{7E1DB3DC-4595-4FC0-B18C-40D9FD6ABC31}" name="Column2900" dataDxfId="13456"/>
    <tableColumn id="2929" xr3:uid="{22BC2D13-E56C-4635-B321-414340AF3DF5}" name="Column2901" dataDxfId="13455"/>
    <tableColumn id="2930" xr3:uid="{F7610980-6957-4691-BFF4-4C1C5D4CEB46}" name="Column2902" dataDxfId="13454"/>
    <tableColumn id="2931" xr3:uid="{DDF3267A-172A-4A84-8794-E15F39DFC555}" name="Column2903" dataDxfId="13453"/>
    <tableColumn id="2932" xr3:uid="{E8CE6220-B5FD-4143-8BE7-ABB598D0A090}" name="Column2904" dataDxfId="13452"/>
    <tableColumn id="2933" xr3:uid="{51A4A6B0-B5EA-4DAC-A89F-9CA54CDF9C99}" name="Column2905" dataDxfId="13451"/>
    <tableColumn id="2934" xr3:uid="{A6650572-91A7-482C-82EF-5EE06E5FD860}" name="Column2906" dataDxfId="13450"/>
    <tableColumn id="2935" xr3:uid="{01734AD6-8103-4DA6-A850-635A20BE1ED5}" name="Column2907" dataDxfId="13449"/>
    <tableColumn id="2936" xr3:uid="{B1C9E132-134A-4D36-9BD2-70B824E95AA7}" name="Column2908" dataDxfId="13448"/>
    <tableColumn id="2937" xr3:uid="{1C50CB56-59D3-4DEB-8CEB-2C749BC78B01}" name="Column2909" dataDxfId="13447"/>
    <tableColumn id="2938" xr3:uid="{80AA6AF1-83F9-4D8D-BBFD-112C785A066C}" name="Column2910" dataDxfId="13446"/>
    <tableColumn id="2939" xr3:uid="{50090517-8D25-4D8C-B365-E0101C9F2949}" name="Column2911" dataDxfId="13445"/>
    <tableColumn id="2940" xr3:uid="{A65B33C9-4550-450A-AF74-F590FC910489}" name="Column2912" dataDxfId="13444"/>
    <tableColumn id="2941" xr3:uid="{EFD93940-7700-4139-9ECF-2036F1693E8D}" name="Column2913" dataDxfId="13443"/>
    <tableColumn id="2942" xr3:uid="{882D4DE8-3F41-4836-B7D7-845E61CC4287}" name="Column2914" dataDxfId="13442"/>
    <tableColumn id="2943" xr3:uid="{9341D3B2-99DB-4F09-8CA7-DE5FDB0BBF42}" name="Column2915" dataDxfId="13441"/>
    <tableColumn id="2944" xr3:uid="{6B41259C-0958-4AD7-995F-8E72E0CF0E34}" name="Column2916" dataDxfId="13440"/>
    <tableColumn id="2945" xr3:uid="{A41B3E1E-4D3A-4AD0-AF3C-2F0D3299BDB1}" name="Column2917" dataDxfId="13439"/>
    <tableColumn id="2946" xr3:uid="{0F21810D-C248-4A7D-A84A-32D2A4B90FC2}" name="Column2918" dataDxfId="13438"/>
    <tableColumn id="2947" xr3:uid="{4B5B6466-BA6E-4899-A9F4-A83E1B663227}" name="Column2919" dataDxfId="13437"/>
    <tableColumn id="2948" xr3:uid="{4D0F5061-AA08-4B66-BF05-99975EEDEB9B}" name="Column2920" dataDxfId="13436"/>
    <tableColumn id="2949" xr3:uid="{F78D639B-DB7B-42F3-971B-5F422FF63B71}" name="Column2921" dataDxfId="13435"/>
    <tableColumn id="2950" xr3:uid="{10A6C18E-DBB7-46E3-8991-4D8117ED6E8F}" name="Column2922" dataDxfId="13434"/>
    <tableColumn id="2951" xr3:uid="{BD596B15-BCDA-4B23-B345-E085DEA1D8C7}" name="Column2923" dataDxfId="13433"/>
    <tableColumn id="2952" xr3:uid="{5FC4D70B-7862-4F09-9640-166BD335FACD}" name="Column2924" dataDxfId="13432"/>
    <tableColumn id="2953" xr3:uid="{1636B737-1C0E-4FE0-BA3C-BA88E9DE779B}" name="Column2925" dataDxfId="13431"/>
    <tableColumn id="2954" xr3:uid="{C15FEB6B-0F3D-481A-8BA9-CBF6D90CDD52}" name="Column2926" dataDxfId="13430"/>
    <tableColumn id="2955" xr3:uid="{D14203A3-A37D-469A-802D-71C8F33ADB12}" name="Column2927" dataDxfId="13429"/>
    <tableColumn id="2956" xr3:uid="{05C5DFD8-03DA-42A2-9612-1827E38044F8}" name="Column2928" dataDxfId="13428"/>
    <tableColumn id="2957" xr3:uid="{F79EF63C-F7AE-411B-B23A-7B7A4DA1A5C8}" name="Column2929" dataDxfId="13427"/>
    <tableColumn id="2958" xr3:uid="{9F04E59E-F931-49A9-A18F-FF2E03DED967}" name="Column2930" dataDxfId="13426"/>
    <tableColumn id="2959" xr3:uid="{0B47BFD3-5F54-4D51-9821-8BF2C42F3DC3}" name="Column2931" dataDxfId="13425"/>
    <tableColumn id="2960" xr3:uid="{43F600D1-2229-4BBC-877D-0CAA8AD16B20}" name="Column2932" dataDxfId="13424"/>
    <tableColumn id="2961" xr3:uid="{75B08B61-985F-48A2-B68C-74FA1D04DB4D}" name="Column2933" dataDxfId="13423"/>
    <tableColumn id="2962" xr3:uid="{6AC87D76-3D13-4827-BEDB-38212C57BC90}" name="Column2934" dataDxfId="13422"/>
    <tableColumn id="2963" xr3:uid="{82FBBDC6-6D54-4700-8A76-52B1E1E39715}" name="Column2935" dataDxfId="13421"/>
    <tableColumn id="2964" xr3:uid="{58EB7343-17B5-4EB3-BC1F-6EE9A62A4535}" name="Column2936" dataDxfId="13420"/>
    <tableColumn id="2965" xr3:uid="{91B975B4-0578-4587-BCB1-E7BE326E3DEC}" name="Column2937" dataDxfId="13419"/>
    <tableColumn id="2966" xr3:uid="{BC20C494-F315-4592-AC18-A6FA0EDB80FC}" name="Column2938" dataDxfId="13418"/>
    <tableColumn id="2967" xr3:uid="{4161EAF9-CCBD-4E87-A95E-E8C2EF7317CA}" name="Column2939" dataDxfId="13417"/>
    <tableColumn id="2968" xr3:uid="{954CA8B6-8BBA-4F0B-9E5D-4C1462BB6C06}" name="Column2940" dataDxfId="13416"/>
    <tableColumn id="2969" xr3:uid="{B8981728-A3B2-49E0-A5F7-A262CF92CC6A}" name="Column2941" dataDxfId="13415"/>
    <tableColumn id="2970" xr3:uid="{267550BD-713D-4E93-9D10-A681C514D5CE}" name="Column2942" dataDxfId="13414"/>
    <tableColumn id="2971" xr3:uid="{6E7FFA83-FA0A-4E6E-9CDD-3599BF9129AC}" name="Column2943" dataDxfId="13413"/>
    <tableColumn id="2972" xr3:uid="{4D4C346C-ABBA-42FB-8EBC-DEB7B137F02A}" name="Column2944" dataDxfId="13412"/>
    <tableColumn id="2973" xr3:uid="{ED88FA81-105D-4BF7-B178-0F3710794A4E}" name="Column2945" dataDxfId="13411"/>
    <tableColumn id="2974" xr3:uid="{026370B5-FBBC-4037-A5A2-CA515CEA52B8}" name="Column2946" dataDxfId="13410"/>
    <tableColumn id="2975" xr3:uid="{C2D1EDCE-44E9-4360-B016-8A392A16EBB9}" name="Column2947" dataDxfId="13409"/>
    <tableColumn id="2976" xr3:uid="{53FE0B24-5E80-44CF-BB8A-9E975C7AD020}" name="Column2948" dataDxfId="13408"/>
    <tableColumn id="2977" xr3:uid="{6B2DB992-C980-4639-9366-CAF123A2673F}" name="Column2949" dataDxfId="13407"/>
    <tableColumn id="2978" xr3:uid="{23EA2FB4-4647-4953-B506-F07C9F7A0169}" name="Column2950" dataDxfId="13406"/>
    <tableColumn id="2979" xr3:uid="{B25858E3-DC9D-428A-A7CB-C0573BFCC3FF}" name="Column2951" dataDxfId="13405"/>
    <tableColumn id="2980" xr3:uid="{6A18B0A8-3C27-4CB2-B04C-BEE026CA6AD5}" name="Column2952" dataDxfId="13404"/>
    <tableColumn id="2981" xr3:uid="{5E6614BE-AA25-47BB-BF52-30FD5C61902B}" name="Column2953" dataDxfId="13403"/>
    <tableColumn id="2982" xr3:uid="{CDB56FE2-2495-4AB9-A932-E3BFF748C00A}" name="Column2954" dataDxfId="13402"/>
    <tableColumn id="2983" xr3:uid="{905D53CA-C4E7-4688-AAF8-3D9BD2ACF101}" name="Column2955" dataDxfId="13401"/>
    <tableColumn id="2984" xr3:uid="{973A5EF8-0021-4A7C-93AA-7E614891D2D3}" name="Column2956" dataDxfId="13400"/>
    <tableColumn id="2985" xr3:uid="{4F24F711-E3DF-4D9B-9A87-1720FE908679}" name="Column2957" dataDxfId="13399"/>
    <tableColumn id="2986" xr3:uid="{82ED672C-818D-4A94-A640-C474E51786AA}" name="Column2958" dataDxfId="13398"/>
    <tableColumn id="2987" xr3:uid="{336E9040-EDB0-4A42-8CED-B9FF2F37E1F1}" name="Column2959" dataDxfId="13397"/>
    <tableColumn id="2988" xr3:uid="{D9E4CF22-76B5-48D5-9E98-ABDD5ADD9A1B}" name="Column2960" dataDxfId="13396"/>
    <tableColumn id="2989" xr3:uid="{BD27B799-E157-451D-91ED-E8BB1DC90746}" name="Column2961" dataDxfId="13395"/>
    <tableColumn id="2990" xr3:uid="{386F48C0-1E2B-4A0B-8281-46858E6F920A}" name="Column2962" dataDxfId="13394"/>
    <tableColumn id="2991" xr3:uid="{CA5D6F03-7C3C-4C31-87FE-5A2F7DED8631}" name="Column2963" dataDxfId="13393"/>
    <tableColumn id="2992" xr3:uid="{3F6176CC-99D1-44F2-8101-CE70FCB2D4BA}" name="Column2964" dataDxfId="13392"/>
    <tableColumn id="2993" xr3:uid="{EA924302-E4A6-4FF6-BB2D-5D16F6F6C933}" name="Column2965" dataDxfId="13391"/>
    <tableColumn id="2994" xr3:uid="{81FD8A6B-81DF-4FAA-9D19-13EE6C3408D9}" name="Column2966" dataDxfId="13390"/>
    <tableColumn id="2995" xr3:uid="{3292DE52-62F4-491D-AB53-5E78A960375A}" name="Column2967" dataDxfId="13389"/>
    <tableColumn id="2996" xr3:uid="{C6AE4BD6-F9B9-4FE0-9B6B-596FB0362D39}" name="Column2968" dataDxfId="13388"/>
    <tableColumn id="2997" xr3:uid="{E7E26ACF-23D4-4630-A2B5-1F4B4565359D}" name="Column2969" dataDxfId="13387"/>
    <tableColumn id="2998" xr3:uid="{D82718D9-7B7E-43B3-A73B-C78129D7E6C4}" name="Column2970" dataDxfId="13386"/>
    <tableColumn id="2999" xr3:uid="{1D3B7F0F-7BB4-4DEC-ABA5-2F6C5746FC04}" name="Column2971" dataDxfId="13385"/>
    <tableColumn id="3000" xr3:uid="{7860FD37-33E7-4C97-B7B7-A8F1AB44A93F}" name="Column2972" dataDxfId="13384"/>
    <tableColumn id="3001" xr3:uid="{D86907C1-3842-44C4-8FAC-770E0DBE0052}" name="Column2973" dataDxfId="13383"/>
    <tableColumn id="3002" xr3:uid="{0D0D9A0F-81B6-4B30-82F4-FB544D36D40D}" name="Column2974" dataDxfId="13382"/>
    <tableColumn id="3003" xr3:uid="{3FF528DE-1B46-45A5-9205-089DFBC0B80E}" name="Column2975" dataDxfId="13381"/>
    <tableColumn id="3004" xr3:uid="{1D137397-9966-4ED4-BD9D-2FBF90F40E06}" name="Column2976" dataDxfId="13380"/>
    <tableColumn id="3005" xr3:uid="{1F627F91-73D5-4C24-9B1E-F0510F070216}" name="Column2977" dataDxfId="13379"/>
    <tableColumn id="3006" xr3:uid="{C408DED0-323C-4BE4-8741-1DABE79AE2C1}" name="Column2978" dataDxfId="13378"/>
    <tableColumn id="3007" xr3:uid="{366AEEF9-FE28-4BE1-BA33-033380EF12B9}" name="Column2979" dataDxfId="13377"/>
    <tableColumn id="3008" xr3:uid="{4A61621E-2328-4D9E-8CB6-07E238C78072}" name="Column2980" dataDxfId="13376"/>
    <tableColumn id="3009" xr3:uid="{07DCC630-3CAE-4212-A2F9-70A9476C80E9}" name="Column2981" dataDxfId="13375"/>
    <tableColumn id="3010" xr3:uid="{2E6AC529-1328-48DC-B592-50E64882C738}" name="Column2982" dataDxfId="13374"/>
    <tableColumn id="3011" xr3:uid="{AFDDCB08-6AFD-4CC2-B89C-E1F90665E42F}" name="Column2983" dataDxfId="13373"/>
    <tableColumn id="3012" xr3:uid="{785927DC-4C0F-4527-9A00-A13ADE076D13}" name="Column2984" dataDxfId="13372"/>
    <tableColumn id="3013" xr3:uid="{9715CBAB-A5E3-443C-A1CC-1A3230315C44}" name="Column2985" dataDxfId="13371"/>
    <tableColumn id="3014" xr3:uid="{57683986-D521-4942-9E80-B7BFDFE08465}" name="Column2986" dataDxfId="13370"/>
    <tableColumn id="3015" xr3:uid="{F2F02507-4419-4802-8A74-84392B84A072}" name="Column2987" dataDxfId="13369"/>
    <tableColumn id="3016" xr3:uid="{6ED80DC9-9C4E-460B-8540-8813D7936055}" name="Column2988" dataDxfId="13368"/>
    <tableColumn id="3017" xr3:uid="{5750A3C2-78D9-4370-B744-0278C9570968}" name="Column2989" dataDxfId="13367"/>
    <tableColumn id="3018" xr3:uid="{8DC5D5A7-2F73-47A7-956E-A2646E33BE42}" name="Column2990" dataDxfId="13366"/>
    <tableColumn id="3019" xr3:uid="{4BB02EA9-C5F1-4B38-B8C4-D1C45E49C53D}" name="Column2991" dataDxfId="13365"/>
    <tableColumn id="3020" xr3:uid="{7AF3B73C-DBD4-4BC9-99AE-BEC5FA8F59C8}" name="Column2992" dataDxfId="13364"/>
    <tableColumn id="3021" xr3:uid="{65FB5DBF-88D0-420C-9F89-528135DCA849}" name="Column2993" dataDxfId="13363"/>
    <tableColumn id="3022" xr3:uid="{F2DEEB5E-37ED-464E-8785-B4C20EA08615}" name="Column2994" dataDxfId="13362"/>
    <tableColumn id="3023" xr3:uid="{6A9BEFCE-ADCE-494F-9A85-5220EFC80862}" name="Column2995" dataDxfId="13361"/>
    <tableColumn id="3024" xr3:uid="{C2F39F5C-DDA0-4E34-A119-1E9E81CD138E}" name="Column2996" dataDxfId="13360"/>
    <tableColumn id="3025" xr3:uid="{AF0A74D8-CFC6-4A0A-8E5E-E6DE3FEC49D3}" name="Column2997" dataDxfId="13359"/>
    <tableColumn id="3026" xr3:uid="{858E2C95-8B17-4FB0-AF69-581352990CB2}" name="Column2998" dataDxfId="13358"/>
    <tableColumn id="3027" xr3:uid="{915712AC-B707-432A-A9D9-6B010137C0F7}" name="Column2999" dataDxfId="13357"/>
    <tableColumn id="3028" xr3:uid="{7BF44C6D-4CB5-4786-B11E-8A09C312D945}" name="Column3000" dataDxfId="13356"/>
    <tableColumn id="3029" xr3:uid="{C4CDA67D-70A8-44CC-99F1-7CCEC398AA13}" name="Column3001" dataDxfId="13355"/>
    <tableColumn id="3030" xr3:uid="{DCCD2600-5FD2-4000-A770-9AAB9FB7D8AF}" name="Column3002" dataDxfId="13354"/>
    <tableColumn id="3031" xr3:uid="{602C495E-4D54-4ED3-A2EC-4D1468BF204F}" name="Column3003" dataDxfId="13353"/>
    <tableColumn id="3032" xr3:uid="{44CA16DC-8332-4637-8A38-3008D20E0E80}" name="Column3004" dataDxfId="13352"/>
    <tableColumn id="3033" xr3:uid="{E48E4468-0F96-4A26-B9B5-832D4E2DB26C}" name="Column3005" dataDxfId="13351"/>
    <tableColumn id="3034" xr3:uid="{69C004EC-F4B6-46CA-BC36-B8A17071BD66}" name="Column3006" dataDxfId="13350"/>
    <tableColumn id="3035" xr3:uid="{60C42A9E-A4AB-4C87-99C0-B1CB88BFA49F}" name="Column3007" dataDxfId="13349"/>
    <tableColumn id="3036" xr3:uid="{FF50C0B8-1DD6-4F80-BAC1-94BBB22DF7A5}" name="Column3008" dataDxfId="13348"/>
    <tableColumn id="3037" xr3:uid="{DBD60FFF-829E-4348-AD6B-F293A2783FE0}" name="Column3009" dataDxfId="13347"/>
    <tableColumn id="3038" xr3:uid="{A75BC52E-F3F6-442C-A3CC-5EB006AC83CB}" name="Column3010" dataDxfId="13346"/>
    <tableColumn id="3039" xr3:uid="{F600E2BC-7DCE-4C6A-A2B5-14549987D35A}" name="Column3011" dataDxfId="13345"/>
    <tableColumn id="3040" xr3:uid="{5D09F86D-85CA-4E42-8D05-0754C5BA774E}" name="Column3012" dataDxfId="13344"/>
    <tableColumn id="3041" xr3:uid="{B28640F1-1172-406C-A671-3CBF8EFB1046}" name="Column3013" dataDxfId="13343"/>
    <tableColumn id="3042" xr3:uid="{F4F5FD85-B4E8-471E-9CD6-BFC2F74167AA}" name="Column3014" dataDxfId="13342"/>
    <tableColumn id="3043" xr3:uid="{C56CD847-BF68-4E7A-ACBC-ABC2B4F83187}" name="Column3015" dataDxfId="13341"/>
    <tableColumn id="3044" xr3:uid="{C647B74B-DB8D-4337-A920-353407B8FA03}" name="Column3016" dataDxfId="13340"/>
    <tableColumn id="3045" xr3:uid="{E910DAF6-2673-4253-8F17-538969A988F5}" name="Column3017" dataDxfId="13339"/>
    <tableColumn id="3046" xr3:uid="{7E1BF9F1-FB41-4C15-9D6C-AFEE4FD26F2D}" name="Column3018" dataDxfId="13338"/>
    <tableColumn id="3047" xr3:uid="{A23AADBE-CA5A-4882-A1BE-642155A167D7}" name="Column3019" dataDxfId="13337"/>
    <tableColumn id="3048" xr3:uid="{243A375B-1556-4A7F-8727-9F3626EBC527}" name="Column3020" dataDxfId="13336"/>
    <tableColumn id="3049" xr3:uid="{0486E2F9-542B-457C-95C0-05F5724E58F5}" name="Column3021" dataDxfId="13335"/>
    <tableColumn id="3050" xr3:uid="{2D18AF35-E8A9-47F4-B77C-7EA1DBE4BD87}" name="Column3022" dataDxfId="13334"/>
    <tableColumn id="3051" xr3:uid="{F7210879-3660-4DB2-8A5F-4A5F9B324210}" name="Column3023" dataDxfId="13333"/>
    <tableColumn id="3052" xr3:uid="{B8FBA4CC-7A7B-4B81-8E7E-B65D580C41A2}" name="Column3024" dataDxfId="13332"/>
    <tableColumn id="3053" xr3:uid="{2870B4C7-2AB7-4272-824F-D3CC70F7076A}" name="Column3025" dataDxfId="13331"/>
    <tableColumn id="3054" xr3:uid="{289B2EE7-78C6-44C6-A61B-73039F05C62B}" name="Column3026" dataDxfId="13330"/>
    <tableColumn id="3055" xr3:uid="{0C8E9A40-BD16-483D-BA63-F6B2594103F0}" name="Column3027" dataDxfId="13329"/>
    <tableColumn id="3056" xr3:uid="{0A0CE26B-EB4D-4DC0-976F-662D7A591E37}" name="Column3028" dataDxfId="13328"/>
    <tableColumn id="3057" xr3:uid="{B2F4515D-A20F-4891-93C0-302FC75B270F}" name="Column3029" dataDxfId="13327"/>
    <tableColumn id="3058" xr3:uid="{EE2A384D-BD7B-4F56-B0A6-FD595D0C859C}" name="Column3030" dataDxfId="13326"/>
    <tableColumn id="3059" xr3:uid="{468CC509-2D6C-4BC7-AAAC-D2F258E29E64}" name="Column3031" dataDxfId="13325"/>
    <tableColumn id="3060" xr3:uid="{E078B8B3-B448-4D46-AA68-8D19E9C9752C}" name="Column3032" dataDxfId="13324"/>
    <tableColumn id="3061" xr3:uid="{6E162B0C-92D9-4C7C-A5F0-A798FEE1B205}" name="Column3033" dataDxfId="13323"/>
    <tableColumn id="3062" xr3:uid="{F047E262-9A9C-4425-BEDB-A92B9DC3CEF8}" name="Column3034" dataDxfId="13322"/>
    <tableColumn id="3063" xr3:uid="{32033311-079F-47A6-8010-3A24B70D500F}" name="Column3035" dataDxfId="13321"/>
    <tableColumn id="3064" xr3:uid="{4506960B-66B9-4FC7-A9D4-4F89AC82AF7E}" name="Column3036" dataDxfId="13320"/>
    <tableColumn id="3065" xr3:uid="{3B08C2CE-4E52-4E37-B7AF-C2F052233B09}" name="Column3037" dataDxfId="13319"/>
    <tableColumn id="3066" xr3:uid="{8A25F6BC-2B12-4D46-B6F6-9E97C930670B}" name="Column3038" dataDxfId="13318"/>
    <tableColumn id="3067" xr3:uid="{69C4DD3E-C540-43AF-AAD3-5607C8E5BEC6}" name="Column3039" dataDxfId="13317"/>
    <tableColumn id="3068" xr3:uid="{D9F26199-BC31-4026-938E-3A9AA121DB40}" name="Column3040" dataDxfId="13316"/>
    <tableColumn id="3069" xr3:uid="{4767999C-6F81-4BBA-990B-3E77DEEBD5C6}" name="Column3041" dataDxfId="13315"/>
    <tableColumn id="3070" xr3:uid="{F81A7A47-7B0B-4775-A970-211A5C0D7B39}" name="Column3042" dataDxfId="13314"/>
    <tableColumn id="3071" xr3:uid="{F03808C8-11FC-460F-87F2-CCE8F07C943D}" name="Column3043" dataDxfId="13313"/>
    <tableColumn id="3072" xr3:uid="{95DA21AF-1EE3-472C-8839-1AD0E5D47B05}" name="Column3044" dataDxfId="13312"/>
    <tableColumn id="3073" xr3:uid="{B0CE2909-C2E9-4797-819C-A32C636F7EA5}" name="Column3045" dataDxfId="13311"/>
    <tableColumn id="3074" xr3:uid="{F0FA3724-A861-44D5-A592-3F6367F664A0}" name="Column3046" dataDxfId="13310"/>
    <tableColumn id="3075" xr3:uid="{46C63708-5FA0-4B07-992F-5ADCC2F63E05}" name="Column3047" dataDxfId="13309"/>
    <tableColumn id="3076" xr3:uid="{BE1AAC49-D7DE-48BA-BDFF-93DA3E020879}" name="Column3048" dataDxfId="13308"/>
    <tableColumn id="3077" xr3:uid="{8C785758-698D-4A60-8868-F115423F306F}" name="Column3049" dataDxfId="13307"/>
    <tableColumn id="3078" xr3:uid="{06CBAF4B-09DD-45DB-9CFF-D9D12574A5B7}" name="Column3050" dataDxfId="13306"/>
    <tableColumn id="3079" xr3:uid="{2002731F-B5F3-470B-93F5-C9202C07D798}" name="Column3051" dataDxfId="13305"/>
    <tableColumn id="3080" xr3:uid="{FC679676-0C75-4605-BFCB-3CDCC5FC9B4B}" name="Column3052" dataDxfId="13304"/>
    <tableColumn id="3081" xr3:uid="{3818C0B4-A701-4ABF-8DB1-B3771D72A5BB}" name="Column3053" dataDxfId="13303"/>
    <tableColumn id="3082" xr3:uid="{498DC742-D90F-4EE9-9B47-03E1FB9CA31D}" name="Column3054" dataDxfId="13302"/>
    <tableColumn id="3083" xr3:uid="{44368739-333D-40F4-8131-04FADF346BBF}" name="Column3055" dataDxfId="13301"/>
    <tableColumn id="3084" xr3:uid="{907192AD-6028-41A0-9BDE-09AC022C031F}" name="Column3056" dataDxfId="13300"/>
    <tableColumn id="3085" xr3:uid="{DF5C4D7A-2F75-4946-BA02-F934E1BC1DE2}" name="Column3057" dataDxfId="13299"/>
    <tableColumn id="3086" xr3:uid="{AA90C988-CFFB-440A-8F4D-3EBF605E6CC7}" name="Column3058" dataDxfId="13298"/>
    <tableColumn id="3087" xr3:uid="{5810FAA7-D334-4097-8B14-512B8BAB75DF}" name="Column3059" dataDxfId="13297"/>
    <tableColumn id="3088" xr3:uid="{3640FFB2-7C75-470B-B104-DF3F1DC3D813}" name="Column3060" dataDxfId="13296"/>
    <tableColumn id="3089" xr3:uid="{4CF7E6A6-F281-4A63-B26D-BF5E43318596}" name="Column3061" dataDxfId="13295"/>
    <tableColumn id="3090" xr3:uid="{5528D817-AF4C-4BAA-BC47-802A35B3234A}" name="Column3062" dataDxfId="13294"/>
    <tableColumn id="3091" xr3:uid="{963D4F5F-79B1-410B-B238-3DEA690486B4}" name="Column3063" dataDxfId="13293"/>
    <tableColumn id="3092" xr3:uid="{E3E94B10-4249-4D7C-8FD1-DD3AF653A7DF}" name="Column3064" dataDxfId="13292"/>
    <tableColumn id="3093" xr3:uid="{A26FAAAB-D93A-4840-8734-F855480AF714}" name="Column3065" dataDxfId="13291"/>
    <tableColumn id="3094" xr3:uid="{C65E49EF-3EF3-4303-97FD-1BB06FEF14C6}" name="Column3066" dataDxfId="13290"/>
    <tableColumn id="3095" xr3:uid="{9D36D544-F5E9-4DC1-8A7F-74DA6BA42184}" name="Column3067" dataDxfId="13289"/>
    <tableColumn id="3096" xr3:uid="{71EDB45E-7804-4859-A2D4-84E863ED5580}" name="Column3068" dataDxfId="13288"/>
    <tableColumn id="3097" xr3:uid="{14378F16-2E55-4D75-898F-3DF66F7846D3}" name="Column3069" dataDxfId="13287"/>
    <tableColumn id="3098" xr3:uid="{A8FC49E5-99B7-4E0E-89D0-5F508414CC7F}" name="Column3070" dataDxfId="13286"/>
    <tableColumn id="3099" xr3:uid="{61C4B4E9-BF6B-4DBF-883B-B0FFE07B6AE7}" name="Column3071" dataDxfId="13285"/>
    <tableColumn id="3100" xr3:uid="{35748796-104D-4BA1-B842-8CD56F406CBF}" name="Column3072" dataDxfId="13284"/>
    <tableColumn id="3101" xr3:uid="{6E922D01-5349-4632-8C8B-FF9A7A3272EA}" name="Column3073" dataDxfId="13283"/>
    <tableColumn id="3102" xr3:uid="{F738C99A-4D97-4956-B8CE-2732BD14924D}" name="Column3074" dataDxfId="13282"/>
    <tableColumn id="3103" xr3:uid="{EB844E77-13BD-4D58-8298-CDE0E1B31939}" name="Column3075" dataDxfId="13281"/>
    <tableColumn id="3104" xr3:uid="{6B00AD99-3668-49E1-BC84-627798113BC9}" name="Column3076" dataDxfId="13280"/>
    <tableColumn id="3105" xr3:uid="{4E212412-1744-41B1-B375-9309B3C40CEF}" name="Column3077" dataDxfId="13279"/>
    <tableColumn id="3106" xr3:uid="{0D5741A8-E472-43CB-8C42-F73A11A7C325}" name="Column3078" dataDxfId="13278"/>
    <tableColumn id="3107" xr3:uid="{540D0A3B-457E-4039-9509-631E2A3223FA}" name="Column3079" dataDxfId="13277"/>
    <tableColumn id="3108" xr3:uid="{8A082AE1-B69A-4830-B9CD-C886818D5B86}" name="Column3080" dataDxfId="13276"/>
    <tableColumn id="3109" xr3:uid="{8704589B-1420-4DFC-BF85-3DF58CA17B42}" name="Column3081" dataDxfId="13275"/>
    <tableColumn id="3110" xr3:uid="{D1900527-2203-4FF6-AD35-CD11DEC22D9A}" name="Column3082" dataDxfId="13274"/>
    <tableColumn id="3111" xr3:uid="{6DF0EBF9-F131-4FF5-91D3-50D4B8052722}" name="Column3083" dataDxfId="13273"/>
    <tableColumn id="3112" xr3:uid="{F25A73DD-3894-48A2-8CAA-59290884D5FB}" name="Column3084" dataDxfId="13272"/>
    <tableColumn id="3113" xr3:uid="{6D02530B-64DC-449D-8111-3C7F1B83AEAC}" name="Column3085" dataDxfId="13271"/>
    <tableColumn id="3114" xr3:uid="{D7B40728-7772-47ED-A796-D797ECC122A8}" name="Column3086" dataDxfId="13270"/>
    <tableColumn id="3115" xr3:uid="{AC39AB1D-D467-4675-8133-D13E164D5FEE}" name="Column3087" dataDxfId="13269"/>
    <tableColumn id="3116" xr3:uid="{04C37AE0-C6B7-4BDC-B127-445CB6E6436B}" name="Column3088" dataDxfId="13268"/>
    <tableColumn id="3117" xr3:uid="{1C1DE64E-5D91-4105-9F52-996F7637805D}" name="Column3089" dataDxfId="13267"/>
    <tableColumn id="3118" xr3:uid="{1AE13F6E-1F64-4301-A265-4B6411434B72}" name="Column3090" dataDxfId="13266"/>
    <tableColumn id="3119" xr3:uid="{8B9ABCA9-CAEA-43F6-87A1-F2400331990B}" name="Column3091" dataDxfId="13265"/>
    <tableColumn id="3120" xr3:uid="{D54E19E2-C792-4807-967D-4A25EDFF0913}" name="Column3092" dataDxfId="13264"/>
    <tableColumn id="3121" xr3:uid="{26984E38-978C-4BB3-A0AA-84CBE654F25F}" name="Column3093" dataDxfId="13263"/>
    <tableColumn id="3122" xr3:uid="{77D987C1-8505-4C36-A7FA-070BDCEBDDA6}" name="Column3094" dataDxfId="13262"/>
    <tableColumn id="3123" xr3:uid="{AD2DE5AE-54FF-483E-B50D-C94B807E910F}" name="Column3095" dataDxfId="13261"/>
    <tableColumn id="3124" xr3:uid="{46CF96B5-68A4-4241-A280-19838F6B37F1}" name="Column3096" dataDxfId="13260"/>
    <tableColumn id="3125" xr3:uid="{67E38100-F7AD-4BC1-B2E4-EDA7E75F2B28}" name="Column3097" dataDxfId="13259"/>
    <tableColumn id="3126" xr3:uid="{4943AC10-0196-4864-8012-FE6A81CB28EC}" name="Column3098" dataDxfId="13258"/>
    <tableColumn id="3127" xr3:uid="{CD64DCA5-25D1-4954-9C05-23DF1BF84E57}" name="Column3099" dataDxfId="13257"/>
    <tableColumn id="3128" xr3:uid="{5C87861D-CA6F-4507-A639-FF744B1C60FE}" name="Column3100" dataDxfId="13256"/>
    <tableColumn id="3129" xr3:uid="{2D2D37A7-5812-43C4-9014-8CF488F210FC}" name="Column3101" dataDxfId="13255"/>
    <tableColumn id="3130" xr3:uid="{E8ED0685-B702-415C-8F2A-DD4CE5E2158D}" name="Column3102" dataDxfId="13254"/>
    <tableColumn id="3131" xr3:uid="{2676F744-E7B2-4659-9F1C-D56C851C888E}" name="Column3103" dataDxfId="13253"/>
    <tableColumn id="3132" xr3:uid="{2E3AFC6B-32BB-4BD5-9312-AA83B570B4D8}" name="Column3104" dataDxfId="13252"/>
    <tableColumn id="3133" xr3:uid="{908B3E0C-B9A8-4BEB-AC27-4E88F9D58901}" name="Column3105" dataDxfId="13251"/>
    <tableColumn id="3134" xr3:uid="{004107D3-043B-4B4D-AC06-4D43C9DA3FE8}" name="Column3106" dataDxfId="13250"/>
    <tableColumn id="3135" xr3:uid="{24E19BE5-EDF7-4951-8689-5ED4B6C28EF8}" name="Column3107" dataDxfId="13249"/>
    <tableColumn id="3136" xr3:uid="{1B310566-18D8-42D6-9C30-C85DB6BC472F}" name="Column3108" dataDxfId="13248"/>
    <tableColumn id="3137" xr3:uid="{15FACE5A-8381-4C5D-B04B-9B0BD600BD53}" name="Column3109" dataDxfId="13247"/>
    <tableColumn id="3138" xr3:uid="{A9C3BBCC-00F3-488A-A25B-5604D3C08B7F}" name="Column3110" dataDxfId="13246"/>
    <tableColumn id="3139" xr3:uid="{7E9EE55A-4D5D-42E7-98CC-D6F3E25DCAC0}" name="Column3111" dataDxfId="13245"/>
    <tableColumn id="3140" xr3:uid="{202A77A5-E160-47C3-8CCD-5F2692392517}" name="Column3112" dataDxfId="13244"/>
    <tableColumn id="3141" xr3:uid="{85ABDA84-7637-4603-BA71-BDD99085ABD1}" name="Column3113" dataDxfId="13243"/>
    <tableColumn id="3142" xr3:uid="{2211FD05-AF1C-4BB9-ACAF-07ADF697AFD9}" name="Column3114" dataDxfId="13242"/>
    <tableColumn id="3143" xr3:uid="{A1018D35-DC80-4731-B9FE-B60ACF8B80A0}" name="Column3115" dataDxfId="13241"/>
    <tableColumn id="3144" xr3:uid="{F9349F7D-914A-44E8-9B66-2A40AA7BC443}" name="Column3116" dataDxfId="13240"/>
    <tableColumn id="3145" xr3:uid="{DA925770-5637-42F6-BD88-BAD58696E950}" name="Column3117" dataDxfId="13239"/>
    <tableColumn id="3146" xr3:uid="{BBDEC161-1CAE-45EA-A505-0CB05958F118}" name="Column3118" dataDxfId="13238"/>
    <tableColumn id="3147" xr3:uid="{A8FDEE3F-8773-4D26-9BD1-BA8947078B27}" name="Column3119" dataDxfId="13237"/>
    <tableColumn id="3148" xr3:uid="{3EA48A0A-1943-41EC-8B19-39CFB6C4DE8C}" name="Column3120" dataDxfId="13236"/>
    <tableColumn id="3149" xr3:uid="{C872D7FE-9385-4A37-A2C8-69BF19073DC7}" name="Column3121" dataDxfId="13235"/>
    <tableColumn id="3150" xr3:uid="{8790D4FD-BE12-404D-AB8F-3950EB9C7300}" name="Column3122" dataDxfId="13234"/>
    <tableColumn id="3151" xr3:uid="{CB65BF64-666D-4828-98AA-558E5EE6C387}" name="Column3123" dataDxfId="13233"/>
    <tableColumn id="3152" xr3:uid="{74CBBDBE-4161-4602-B32D-3E9CD1D69670}" name="Column3124" dataDxfId="13232"/>
    <tableColumn id="3153" xr3:uid="{48BBE0C1-B482-4385-9C66-25615251B960}" name="Column3125" dataDxfId="13231"/>
    <tableColumn id="3154" xr3:uid="{521AE19F-9213-4539-95A1-513BF3B7109B}" name="Column3126" dataDxfId="13230"/>
    <tableColumn id="3155" xr3:uid="{DE24BD53-1562-4D9A-87E1-8827B17DE787}" name="Column3127" dataDxfId="13229"/>
    <tableColumn id="3156" xr3:uid="{1CB50E2F-A9FF-45D0-887E-6E56BE189115}" name="Column3128" dataDxfId="13228"/>
    <tableColumn id="3157" xr3:uid="{DBCF0ECC-43F5-4B6A-991E-17FD3B4D52B3}" name="Column3129" dataDxfId="13227"/>
    <tableColumn id="3158" xr3:uid="{8C4D5AD1-D032-44F4-8F67-2858314EE587}" name="Column3130" dataDxfId="13226"/>
    <tableColumn id="3159" xr3:uid="{1D26C522-A41B-49C1-9C15-D065A46411B7}" name="Column3131" dataDxfId="13225"/>
    <tableColumn id="3160" xr3:uid="{4E3EF042-6325-4DF0-B567-A37647E9407B}" name="Column3132" dataDxfId="13224"/>
    <tableColumn id="3161" xr3:uid="{0588D86F-7DEF-462C-B122-B40886D036F9}" name="Column3133" dataDxfId="13223"/>
    <tableColumn id="3162" xr3:uid="{F04190B8-6661-4043-B8DE-1E53264561AB}" name="Column3134" dataDxfId="13222"/>
    <tableColumn id="3163" xr3:uid="{4F0147D7-ACAC-4FD1-A753-D8DE72EA3025}" name="Column3135" dataDxfId="13221"/>
    <tableColumn id="3164" xr3:uid="{F527250C-C4BE-4D1E-8826-43AE29446FCF}" name="Column3136" dataDxfId="13220"/>
    <tableColumn id="3165" xr3:uid="{BF269F42-CE3E-4483-80F4-358BB17B8900}" name="Column3137" dataDxfId="13219"/>
    <tableColumn id="3166" xr3:uid="{99DB38FA-3D15-45B2-83E9-CE57281CBF85}" name="Column3138" dataDxfId="13218"/>
    <tableColumn id="3167" xr3:uid="{E50FA0B9-C12A-45B7-A319-4BAFB9A55C8C}" name="Column3139" dataDxfId="13217"/>
    <tableColumn id="3168" xr3:uid="{FB0279DB-650F-4C18-8E9B-597DB3D0B660}" name="Column3140" dataDxfId="13216"/>
    <tableColumn id="3169" xr3:uid="{EF3FB0C9-42F7-4EC2-8277-731A2546538E}" name="Column3141" dataDxfId="13215"/>
    <tableColumn id="3170" xr3:uid="{41E317E6-068D-4920-B617-81457FEBD5B9}" name="Column3142" dataDxfId="13214"/>
    <tableColumn id="3171" xr3:uid="{BB5DBBF5-3C0C-43C5-BD98-8B588CD8369E}" name="Column3143" dataDxfId="13213"/>
    <tableColumn id="3172" xr3:uid="{C515DC85-43FC-44EF-ABC1-B8085E619D19}" name="Column3144" dataDxfId="13212"/>
    <tableColumn id="3173" xr3:uid="{3618BF05-24D4-4414-A693-12953F13AEAB}" name="Column3145" dataDxfId="13211"/>
    <tableColumn id="3174" xr3:uid="{48EBE296-FF16-4382-9900-E8B85C61DA01}" name="Column3146" dataDxfId="13210"/>
    <tableColumn id="3175" xr3:uid="{39E934CA-3E9A-404B-BDA2-7DF4E1FE53C6}" name="Column3147" dataDxfId="13209"/>
    <tableColumn id="3176" xr3:uid="{9BD434F7-51DB-4E13-89F8-35B38C5C78CF}" name="Column3148" dataDxfId="13208"/>
    <tableColumn id="3177" xr3:uid="{DC6F00C0-5D0C-4B0F-B4C0-D437280451CB}" name="Column3149" dataDxfId="13207"/>
    <tableColumn id="3178" xr3:uid="{6735720C-BA9E-48A1-BECD-BC5E329F2FE4}" name="Column3150" dataDxfId="13206"/>
    <tableColumn id="3179" xr3:uid="{FF3271B0-4CAE-4E8F-8E0B-97E71A915637}" name="Column3151" dataDxfId="13205"/>
    <tableColumn id="3180" xr3:uid="{4D927B0B-C502-453C-99C9-D913656C0925}" name="Column3152" dataDxfId="13204"/>
    <tableColumn id="3181" xr3:uid="{10BDAA1B-8EF2-4B5D-A1A4-86F17549E9C0}" name="Column3153" dataDxfId="13203"/>
    <tableColumn id="3182" xr3:uid="{AEF000E0-3E2F-496E-9A2E-6FD7E39DA7C0}" name="Column3154" dataDxfId="13202"/>
    <tableColumn id="3183" xr3:uid="{64090290-CF4E-442A-A7A3-EB1D64F61EA4}" name="Column3155" dataDxfId="13201"/>
    <tableColumn id="3184" xr3:uid="{8C0DB449-177B-46F6-8235-F94F1707BF9F}" name="Column3156" dataDxfId="13200"/>
    <tableColumn id="3185" xr3:uid="{38ABB914-8E8F-4156-9B66-825FDC615607}" name="Column3157" dataDxfId="13199"/>
    <tableColumn id="3186" xr3:uid="{3D70BF74-754A-4FB6-B8D6-982C1413A971}" name="Column3158" dataDxfId="13198"/>
    <tableColumn id="3187" xr3:uid="{B40E03C2-53E3-455E-BFFA-D4700AA36E56}" name="Column3159" dataDxfId="13197"/>
    <tableColumn id="3188" xr3:uid="{A3920BC2-0817-4863-8ED4-1601A887C5FD}" name="Column3160" dataDxfId="13196"/>
    <tableColumn id="3189" xr3:uid="{6D8DCBD9-0DE9-43AC-80D1-6E56A91F6938}" name="Column3161" dataDxfId="13195"/>
    <tableColumn id="3190" xr3:uid="{B986225B-340C-43DC-B504-4417F6DED4BE}" name="Column3162" dataDxfId="13194"/>
    <tableColumn id="3191" xr3:uid="{F9A7EC57-495A-48FF-9E1F-99DBD9FD4806}" name="Column3163" dataDxfId="13193"/>
    <tableColumn id="3192" xr3:uid="{921A1A95-06E7-4D32-AA4C-073D5E66DB50}" name="Column3164" dataDxfId="13192"/>
    <tableColumn id="3193" xr3:uid="{3B3F2573-1507-4EAD-A35E-382485AA19C5}" name="Column3165" dataDxfId="13191"/>
    <tableColumn id="3194" xr3:uid="{2983F047-8A8C-436E-A34F-B07977EA02A3}" name="Column3166" dataDxfId="13190"/>
    <tableColumn id="3195" xr3:uid="{843A9C28-9DAD-4F2A-AF77-A815A4F59113}" name="Column3167" dataDxfId="13189"/>
    <tableColumn id="3196" xr3:uid="{D6BA1D94-61DE-44BF-8FA4-503429FFD777}" name="Column3168" dataDxfId="13188"/>
    <tableColumn id="3197" xr3:uid="{8A3988EE-6793-43F6-9EDE-6FC9FF3CA109}" name="Column3169" dataDxfId="13187"/>
    <tableColumn id="3198" xr3:uid="{53DA482C-9999-465C-A147-277442706CC4}" name="Column3170" dataDxfId="13186"/>
    <tableColumn id="3199" xr3:uid="{28B09F34-7B7B-46BF-92F2-FFF33B080BD2}" name="Column3171" dataDxfId="13185"/>
    <tableColumn id="3200" xr3:uid="{E16C2170-7E3C-446F-BF2A-A1C5E147E658}" name="Column3172" dataDxfId="13184"/>
    <tableColumn id="3201" xr3:uid="{5DF083A9-C6B2-4BF5-8644-7375AD13EE13}" name="Column3173" dataDxfId="13183"/>
    <tableColumn id="3202" xr3:uid="{E4B437A1-40DC-4188-9FD3-A4175E7C12AF}" name="Column3174" dataDxfId="13182"/>
    <tableColumn id="3203" xr3:uid="{E1F65E12-7BE9-41E3-A368-63A61A2CBE4A}" name="Column3175" dataDxfId="13181"/>
    <tableColumn id="3204" xr3:uid="{D655337B-FD11-4800-811B-860405FF0995}" name="Column3176" dataDxfId="13180"/>
    <tableColumn id="3205" xr3:uid="{4C4CA153-56A8-4894-80C2-489B3D23F659}" name="Column3177" dataDxfId="13179"/>
    <tableColumn id="3206" xr3:uid="{228D3DB6-B72D-4E3E-B28F-AC3688721D9E}" name="Column3178" dataDxfId="13178"/>
    <tableColumn id="3207" xr3:uid="{F4E35654-65FB-4F67-82B1-EB4F79F7A64D}" name="Column3179" dataDxfId="13177"/>
    <tableColumn id="3208" xr3:uid="{59A27502-1286-4D5C-BC6F-ED16D6E976D6}" name="Column3180" dataDxfId="13176"/>
    <tableColumn id="3209" xr3:uid="{8599F078-D174-4462-87AF-EC2B626FFE70}" name="Column3181" dataDxfId="13175"/>
    <tableColumn id="3210" xr3:uid="{B0CA5BA5-8294-47EB-AB4F-C63032E27A31}" name="Column3182" dataDxfId="13174"/>
    <tableColumn id="3211" xr3:uid="{40E8B00F-E19B-4A36-8BDB-13D0F2E60A97}" name="Column3183" dataDxfId="13173"/>
    <tableColumn id="3212" xr3:uid="{594F1B2F-E7A9-48AC-8454-5EC4191CE720}" name="Column3184" dataDxfId="13172"/>
    <tableColumn id="3213" xr3:uid="{AAE1A3F5-C754-4754-B088-C5690CC409A8}" name="Column3185" dataDxfId="13171"/>
    <tableColumn id="3214" xr3:uid="{05FFB81F-8F2C-4CE3-AAF7-48ACE10722F0}" name="Column3186" dataDxfId="13170"/>
    <tableColumn id="3215" xr3:uid="{F7DEEB0C-9BCA-4A30-9A8C-2A43A2F1AAE7}" name="Column3187" dataDxfId="13169"/>
    <tableColumn id="3216" xr3:uid="{9D584148-1FD2-47BC-A711-581F6839A998}" name="Column3188" dataDxfId="13168"/>
    <tableColumn id="3217" xr3:uid="{7BC44CB0-E27A-4BB6-9633-950AFB9664E9}" name="Column3189" dataDxfId="13167"/>
    <tableColumn id="3218" xr3:uid="{4A2B1F42-D082-49C1-9408-30182B5A2821}" name="Column3190" dataDxfId="13166"/>
    <tableColumn id="3219" xr3:uid="{60CFC39B-A15B-45C8-8D2C-1AE93011AE0C}" name="Column3191" dataDxfId="13165"/>
    <tableColumn id="3220" xr3:uid="{146C86F1-0615-46F2-BB08-B195BAC77DA1}" name="Column3192" dataDxfId="13164"/>
    <tableColumn id="3221" xr3:uid="{473F49BB-54B0-4F4A-8362-75D211EF5722}" name="Column3193" dataDxfId="13163"/>
    <tableColumn id="3222" xr3:uid="{DAC1C073-8A6D-4540-A000-773565C5E1E1}" name="Column3194" dataDxfId="13162"/>
    <tableColumn id="3223" xr3:uid="{71D14DF7-2083-467C-965B-EDEA852E09FF}" name="Column3195" dataDxfId="13161"/>
    <tableColumn id="3224" xr3:uid="{7960FB00-CAFF-4931-88BE-246365F605EB}" name="Column3196" dataDxfId="13160"/>
    <tableColumn id="3225" xr3:uid="{0058DD75-E90F-43C6-B7E5-A11915BC9D4E}" name="Column3197" dataDxfId="13159"/>
    <tableColumn id="3226" xr3:uid="{8D30645B-19A2-4125-9AA1-BE21EE424D60}" name="Column3198" dataDxfId="13158"/>
    <tableColumn id="3227" xr3:uid="{C5CC5AB5-D349-491B-BB96-23FE09B0D4FB}" name="Column3199" dataDxfId="13157"/>
    <tableColumn id="3228" xr3:uid="{1D15190C-49C1-44B3-9306-5A961332E013}" name="Column3200" dataDxfId="13156"/>
    <tableColumn id="3229" xr3:uid="{ACB42D86-EB59-4653-A24D-5814D562879E}" name="Column3201" dataDxfId="13155"/>
    <tableColumn id="3230" xr3:uid="{359987C0-1BF6-4C40-B2BC-65BD20A61C67}" name="Column3202" dataDxfId="13154"/>
    <tableColumn id="3231" xr3:uid="{ABA348F9-428A-4FFF-AAA1-BC2312859AD9}" name="Column3203" dataDxfId="13153"/>
    <tableColumn id="3232" xr3:uid="{E6F2D3BF-FEBA-4425-BC19-99B0B1501917}" name="Column3204" dataDxfId="13152"/>
    <tableColumn id="3233" xr3:uid="{72F01B47-AAE7-482C-B29D-5B5F9705FA77}" name="Column3205" dataDxfId="13151"/>
    <tableColumn id="3234" xr3:uid="{0F3A1FB4-330A-4ABC-A110-6FE14D0B4AEC}" name="Column3206" dataDxfId="13150"/>
    <tableColumn id="3235" xr3:uid="{4883E274-9B6F-45D2-AC81-42DD65755DD8}" name="Column3207" dataDxfId="13149"/>
    <tableColumn id="3236" xr3:uid="{5666F3B0-C479-45B9-813A-2673171A8936}" name="Column3208" dataDxfId="13148"/>
    <tableColumn id="3237" xr3:uid="{E1BD7B34-48EC-4902-BDFA-007F44DE91ED}" name="Column3209" dataDxfId="13147"/>
    <tableColumn id="3238" xr3:uid="{4B6A2885-9017-43E5-84C4-AF057B09DB12}" name="Column3210" dataDxfId="13146"/>
    <tableColumn id="3239" xr3:uid="{4790583A-B4A3-4AD8-B24A-20096D57B89B}" name="Column3211" dataDxfId="13145"/>
    <tableColumn id="3240" xr3:uid="{55D25CA4-2F80-4151-9CCF-5403B4446032}" name="Column3212" dataDxfId="13144"/>
    <tableColumn id="3241" xr3:uid="{789B8F4B-E173-4092-AC71-23FE7D51944A}" name="Column3213" dataDxfId="13143"/>
    <tableColumn id="3242" xr3:uid="{B0F63CE9-596D-4D40-8E7F-3CA639E1CA4A}" name="Column3214" dataDxfId="13142"/>
    <tableColumn id="3243" xr3:uid="{5FCAE623-F740-45AD-9C57-B3837387A3C4}" name="Column3215" dataDxfId="13141"/>
    <tableColumn id="3244" xr3:uid="{CD6E9A72-3491-4FC1-8539-2F2478422E90}" name="Column3216" dataDxfId="13140"/>
    <tableColumn id="3245" xr3:uid="{9E49A349-E4EC-45DD-AF5D-5AE12CD916AC}" name="Column3217" dataDxfId="13139"/>
    <tableColumn id="3246" xr3:uid="{DE7B1158-05CA-411F-A658-140DB367B9D9}" name="Column3218" dataDxfId="13138"/>
    <tableColumn id="3247" xr3:uid="{8655A397-D948-4FD1-8961-CE83ED49C99E}" name="Column3219" dataDxfId="13137"/>
    <tableColumn id="3248" xr3:uid="{C2D83792-D015-4D15-A46C-6DAB79E38495}" name="Column3220" dataDxfId="13136"/>
    <tableColumn id="3249" xr3:uid="{7D9F8B54-9748-402A-A560-D6194DA9F6DA}" name="Column3221" dataDxfId="13135"/>
    <tableColumn id="3250" xr3:uid="{6D5C8BF4-E9C0-43A3-A14E-B4488FCB6322}" name="Column3222" dataDxfId="13134"/>
    <tableColumn id="3251" xr3:uid="{E6065A93-4C06-417E-8CF2-63FAF186786A}" name="Column3223" dataDxfId="13133"/>
    <tableColumn id="3252" xr3:uid="{94DAEF99-0134-4D55-96D6-E3CBC7C1AA25}" name="Column3224" dataDxfId="13132"/>
    <tableColumn id="3253" xr3:uid="{61550F01-1A43-4B48-B039-21E00B20BA83}" name="Column3225" dataDxfId="13131"/>
    <tableColumn id="3254" xr3:uid="{70B75097-CBAB-4CB0-A228-4A928933D51C}" name="Column3226" dataDxfId="13130"/>
    <tableColumn id="3255" xr3:uid="{088794AC-8AC1-4BDF-938D-22E4B98FA917}" name="Column3227" dataDxfId="13129"/>
    <tableColumn id="3256" xr3:uid="{C2FBA15D-0D25-4286-9874-788A61AF5348}" name="Column3228" dataDxfId="13128"/>
    <tableColumn id="3257" xr3:uid="{870D41E9-2186-48C4-A3B0-9015C3854AFA}" name="Column3229" dataDxfId="13127"/>
    <tableColumn id="3258" xr3:uid="{7E455D36-D934-4709-9E8B-F278660E67C5}" name="Column3230" dataDxfId="13126"/>
    <tableColumn id="3259" xr3:uid="{40F09F31-9871-4B2F-A22D-4FCFB63BF4F4}" name="Column3231" dataDxfId="13125"/>
    <tableColumn id="3260" xr3:uid="{B26F9850-2C23-4DCA-9EE6-5E437754D3BE}" name="Column3232" dataDxfId="13124"/>
    <tableColumn id="3261" xr3:uid="{18F3B852-4432-451F-85A8-1DAC1B0EC9F8}" name="Column3233" dataDxfId="13123"/>
    <tableColumn id="3262" xr3:uid="{A4845560-4A3A-404D-B7AC-2BD5A0889BFE}" name="Column3234" dataDxfId="13122"/>
    <tableColumn id="3263" xr3:uid="{166FAF41-5FC1-4BD3-A2E1-E795D30E1C2B}" name="Column3235" dataDxfId="13121"/>
    <tableColumn id="3264" xr3:uid="{F3273613-4F60-42B1-994B-4B6345BA9FD1}" name="Column3236" dataDxfId="13120"/>
    <tableColumn id="3265" xr3:uid="{7B190CF9-9435-4DA5-B6CE-509F26BAA032}" name="Column3237" dataDxfId="13119"/>
    <tableColumn id="3266" xr3:uid="{C9F28370-5CF5-4765-BD4B-4BA1EE2D38E2}" name="Column3238" dataDxfId="13118"/>
    <tableColumn id="3267" xr3:uid="{51148CFA-3A43-455D-A0EE-6BC6E2E7811D}" name="Column3239" dataDxfId="13117"/>
    <tableColumn id="3268" xr3:uid="{31D8936B-E41C-43A7-AF79-1F595DF63653}" name="Column3240" dataDxfId="13116"/>
    <tableColumn id="3269" xr3:uid="{AFB568B2-F92C-4E87-AB79-D95A7FFC1814}" name="Column3241" dataDxfId="13115"/>
    <tableColumn id="3270" xr3:uid="{07D84477-D378-4338-8BD6-E49CF1BA4829}" name="Column3242" dataDxfId="13114"/>
    <tableColumn id="3271" xr3:uid="{B8468A54-0E39-4F95-9C27-EC89CCBCD130}" name="Column3243" dataDxfId="13113"/>
    <tableColumn id="3272" xr3:uid="{44750E43-9F55-451C-A2C2-18FD93526B83}" name="Column3244" dataDxfId="13112"/>
    <tableColumn id="3273" xr3:uid="{16EED023-5FF5-458D-A4DD-0F9DC8FD8C3E}" name="Column3245" dataDxfId="13111"/>
    <tableColumn id="3274" xr3:uid="{3C885651-E2F0-4967-958B-607621411AC9}" name="Column3246" dataDxfId="13110"/>
    <tableColumn id="3275" xr3:uid="{F176EB90-E390-432F-A7CB-598A96BD6054}" name="Column3247" dataDxfId="13109"/>
    <tableColumn id="3276" xr3:uid="{CC64C26A-D1BF-4F2A-8CC3-E296440C606A}" name="Column3248" dataDxfId="13108"/>
    <tableColumn id="3277" xr3:uid="{1BC537F7-A073-45CD-8B56-C9947B19D90C}" name="Column3249" dataDxfId="13107"/>
    <tableColumn id="3278" xr3:uid="{F91EF0E4-D7C1-4327-A5FD-B392AFAEAF60}" name="Column3250" dataDxfId="13106"/>
    <tableColumn id="3279" xr3:uid="{75838B4F-B971-400A-A87C-4ED2CFA204F0}" name="Column3251" dataDxfId="13105"/>
    <tableColumn id="3280" xr3:uid="{55EE146F-9DD8-4AC5-A230-1A577A8CDFEA}" name="Column3252" dataDxfId="13104"/>
    <tableColumn id="3281" xr3:uid="{77CE968B-A62F-409D-9D2E-4945A5E04ABE}" name="Column3253" dataDxfId="13103"/>
    <tableColumn id="3282" xr3:uid="{24AC46C0-ED0F-4381-B9DA-48D0D8F762D9}" name="Column3254" dataDxfId="13102"/>
    <tableColumn id="3283" xr3:uid="{B4C2E0C0-A657-43CC-BEDC-C85C69EAC798}" name="Column3255" dataDxfId="13101"/>
    <tableColumn id="3284" xr3:uid="{02C9B607-C713-4DBB-8731-C442857AFE45}" name="Column3256" dataDxfId="13100"/>
    <tableColumn id="3285" xr3:uid="{4BA66FEE-912B-43FC-A0D5-D59CDBEE9797}" name="Column3257" dataDxfId="13099"/>
    <tableColumn id="3286" xr3:uid="{C616E4B4-BF22-43C2-A3B2-D923F1E6F6E0}" name="Column3258" dataDxfId="13098"/>
    <tableColumn id="3287" xr3:uid="{C34F392C-6EC2-4F41-B288-E478BE9F459F}" name="Column3259" dataDxfId="13097"/>
    <tableColumn id="3288" xr3:uid="{95FFC3AA-FA5D-4EA5-8A2C-B0D85F2A69F1}" name="Column3260" dataDxfId="13096"/>
    <tableColumn id="3289" xr3:uid="{FC12CC66-4339-4A63-B846-06DC770369B1}" name="Column3261" dataDxfId="13095"/>
    <tableColumn id="3290" xr3:uid="{5AD2B30A-97E8-4DE4-9161-30B07109F3D2}" name="Column3262" dataDxfId="13094"/>
    <tableColumn id="3291" xr3:uid="{25FDDBE0-2051-4FB7-92DB-29334439B8CA}" name="Column3263" dataDxfId="13093"/>
    <tableColumn id="3292" xr3:uid="{FB847D5C-D1EB-47C0-8A9F-0B86A2B87247}" name="Column3264" dataDxfId="13092"/>
    <tableColumn id="3293" xr3:uid="{09AC2C4A-A237-4AB3-A0BF-371279E94808}" name="Column3265" dataDxfId="13091"/>
    <tableColumn id="3294" xr3:uid="{1DC3F4E8-7F9B-4776-B49F-A8557B8A3F13}" name="Column3266" dataDxfId="13090"/>
    <tableColumn id="3295" xr3:uid="{E048A8A5-F656-4A13-85A3-59770151D2B5}" name="Column3267" dataDxfId="13089"/>
    <tableColumn id="3296" xr3:uid="{5806A6B3-CFA3-4022-A2F4-D78854A9AEC0}" name="Column3268" dataDxfId="13088"/>
    <tableColumn id="3297" xr3:uid="{C2E983BA-AB7A-4DDC-A0A4-7DA8DE95109D}" name="Column3269" dataDxfId="13087"/>
    <tableColumn id="3298" xr3:uid="{88DD0D39-98DB-4C1B-92E0-F22AD094D992}" name="Column3270" dataDxfId="13086"/>
    <tableColumn id="3299" xr3:uid="{53ECBC6F-238D-49D9-AD5D-9E0C73D3C9BE}" name="Column3271" dataDxfId="13085"/>
    <tableColumn id="3300" xr3:uid="{DB5D178E-BFC2-4E6B-829C-A0FE9790E4E8}" name="Column3272" dataDxfId="13084"/>
    <tableColumn id="3301" xr3:uid="{C34D9C7D-83F4-4E92-A217-3433E58D5B20}" name="Column3273" dataDxfId="13083"/>
    <tableColumn id="3302" xr3:uid="{6219D984-C8C8-4C5D-B8EE-4B10CBF37AFD}" name="Column3274" dataDxfId="13082"/>
    <tableColumn id="3303" xr3:uid="{FB4B4593-AB68-4BF5-83CA-A766E77D2BE4}" name="Column3275" dataDxfId="13081"/>
    <tableColumn id="3304" xr3:uid="{7A697D5D-7C47-4BF5-96EE-C94F45C7B961}" name="Column3276" dataDxfId="13080"/>
    <tableColumn id="3305" xr3:uid="{53825599-24BA-4EE2-A22A-1EBA6929569A}" name="Column3277" dataDxfId="13079"/>
    <tableColumn id="3306" xr3:uid="{40242FD9-123F-49A2-8AF9-9E932EF7024F}" name="Column3278" dataDxfId="13078"/>
    <tableColumn id="3307" xr3:uid="{A1F0D957-B0E5-49B8-AA04-1E98594B60A5}" name="Column3279" dataDxfId="13077"/>
    <tableColumn id="3308" xr3:uid="{24BB12EB-B964-419A-B517-A4872C24D023}" name="Column3280" dataDxfId="13076"/>
    <tableColumn id="3309" xr3:uid="{47013DE0-DFE8-4190-9107-7A856180258F}" name="Column3281" dataDxfId="13075"/>
    <tableColumn id="3310" xr3:uid="{B5430BA7-51CC-466C-9ADA-3D04A6E16445}" name="Column3282" dataDxfId="13074"/>
    <tableColumn id="3311" xr3:uid="{7913B888-FB5E-4618-AFFF-D7891EAC9786}" name="Column3283" dataDxfId="13073"/>
    <tableColumn id="3312" xr3:uid="{36E9025B-9017-4F1D-ABE6-D2C8F6ED385C}" name="Column3284" dataDxfId="13072"/>
    <tableColumn id="3313" xr3:uid="{51205DE9-E12C-436F-80EF-49829743F784}" name="Column3285" dataDxfId="13071"/>
    <tableColumn id="3314" xr3:uid="{509D037D-3DF9-43E4-B9DF-9F5B64904D62}" name="Column3286" dataDxfId="13070"/>
    <tableColumn id="3315" xr3:uid="{BA1B63FF-1424-4198-9B8E-0893646A9A7D}" name="Column3287" dataDxfId="13069"/>
    <tableColumn id="3316" xr3:uid="{44F7A039-23E5-4D08-8448-AF9E031CDCA4}" name="Column3288" dataDxfId="13068"/>
    <tableColumn id="3317" xr3:uid="{9AC23056-C102-459C-974E-EBC38A54A55F}" name="Column3289" dataDxfId="13067"/>
    <tableColumn id="3318" xr3:uid="{0F691359-7C92-413D-81A4-E117DBD1879A}" name="Column3290" dataDxfId="13066"/>
    <tableColumn id="3319" xr3:uid="{A0EB7FB2-03EA-43C9-89FD-C039AC0B5DE5}" name="Column3291" dataDxfId="13065"/>
    <tableColumn id="3320" xr3:uid="{8DCA4FD9-AD1E-4C19-A2B7-DCE0641BA05E}" name="Column3292" dataDxfId="13064"/>
    <tableColumn id="3321" xr3:uid="{EFF83A69-6777-45DA-99F3-348BFEDD35D0}" name="Column3293" dataDxfId="13063"/>
    <tableColumn id="3322" xr3:uid="{564A8BC2-7372-4275-9DB9-E9DCEC84467E}" name="Column3294" dataDxfId="13062"/>
    <tableColumn id="3323" xr3:uid="{06DEFC06-AF70-4FE9-A072-89ED6B01C1F8}" name="Column3295" dataDxfId="13061"/>
    <tableColumn id="3324" xr3:uid="{1B24BDDE-302B-4E75-8F3D-885DE93B58C0}" name="Column3296" dataDxfId="13060"/>
    <tableColumn id="3325" xr3:uid="{297BA55A-7DA2-44E9-90F6-8FBCEDD5478D}" name="Column3297" dataDxfId="13059"/>
    <tableColumn id="3326" xr3:uid="{64E34A2B-42D3-4465-9205-07D189D78A81}" name="Column3298" dataDxfId="13058"/>
    <tableColumn id="3327" xr3:uid="{85EF3365-F1B5-451C-BDB7-A2702F1D6512}" name="Column3299" dataDxfId="13057"/>
    <tableColumn id="3328" xr3:uid="{8BACF82F-7FB0-43C9-B7AB-6AE30549B544}" name="Column3300" dataDxfId="13056"/>
    <tableColumn id="3329" xr3:uid="{D35DFC5D-9955-4928-9903-1EA64C71BDB9}" name="Column3301" dataDxfId="13055"/>
    <tableColumn id="3330" xr3:uid="{E5A18D2A-AD31-4FB4-9821-03763DC8AD8C}" name="Column3302" dataDxfId="13054"/>
    <tableColumn id="3331" xr3:uid="{1BE1A7DA-9707-44CF-AD9E-70671E4C3B3B}" name="Column3303" dataDxfId="13053"/>
    <tableColumn id="3332" xr3:uid="{80F3F5FB-50AB-4EB1-B930-CC48AFB40EA2}" name="Column3304" dataDxfId="13052"/>
    <tableColumn id="3333" xr3:uid="{966C6322-9C1A-418B-9B18-83F5C9A2EF88}" name="Column3305" dataDxfId="13051"/>
    <tableColumn id="3334" xr3:uid="{1EF8E93C-55BA-4A0E-937B-54DE3C68780F}" name="Column3306" dataDxfId="13050"/>
    <tableColumn id="3335" xr3:uid="{98CD900C-97A5-4B98-8ED1-A6F59C6129D3}" name="Column3307" dataDxfId="13049"/>
    <tableColumn id="3336" xr3:uid="{0C19607B-51A0-4F2F-B733-749BF5CA5CA4}" name="Column3308" dataDxfId="13048"/>
    <tableColumn id="3337" xr3:uid="{B7358C3B-8808-4A22-917B-A3391EAA6191}" name="Column3309" dataDxfId="13047"/>
    <tableColumn id="3338" xr3:uid="{F0D79A62-917D-4407-A068-B76418C6FE3C}" name="Column3310" dataDxfId="13046"/>
    <tableColumn id="3339" xr3:uid="{28CCB7D2-4779-4C9D-A1F1-0EC28F213ABA}" name="Column3311" dataDxfId="13045"/>
    <tableColumn id="3340" xr3:uid="{692A9C04-291C-47F1-9958-A7CE8AF49EE7}" name="Column3312" dataDxfId="13044"/>
    <tableColumn id="3341" xr3:uid="{9791979A-16C1-4C35-B2BC-4AE394AA9FC4}" name="Column3313" dataDxfId="13043"/>
    <tableColumn id="3342" xr3:uid="{2E227706-D4D5-48F0-BEDD-2EB675AD649B}" name="Column3314" dataDxfId="13042"/>
    <tableColumn id="3343" xr3:uid="{A2AD6BE9-0372-42A4-8A10-955E1D2114EF}" name="Column3315" dataDxfId="13041"/>
    <tableColumn id="3344" xr3:uid="{51C5237B-01B4-487D-A35C-CF41F99AD956}" name="Column3316" dataDxfId="13040"/>
    <tableColumn id="3345" xr3:uid="{610AF618-5414-4ECF-B030-20CE030CB63B}" name="Column3317" dataDxfId="13039"/>
    <tableColumn id="3346" xr3:uid="{ABE9C74D-B64F-4499-BAF6-A16D3802593C}" name="Column3318" dataDxfId="13038"/>
    <tableColumn id="3347" xr3:uid="{44F40617-DD00-4DCF-8230-E555990B4A35}" name="Column3319" dataDxfId="13037"/>
    <tableColumn id="3348" xr3:uid="{C357F3CB-D0E0-46CA-9850-975A1C873E9F}" name="Column3320" dataDxfId="13036"/>
    <tableColumn id="3349" xr3:uid="{15EA65E3-2BD8-4952-A818-BB06E841B319}" name="Column3321" dataDxfId="13035"/>
    <tableColumn id="3350" xr3:uid="{54A2AE4E-7E6E-4033-8237-09E64BE32783}" name="Column3322" dataDxfId="13034"/>
    <tableColumn id="3351" xr3:uid="{BE907D5B-34FD-4A92-ABD5-22D2E4D207B6}" name="Column3323" dataDxfId="13033"/>
    <tableColumn id="3352" xr3:uid="{FCAE8765-E0DE-4982-87DA-745C4734697E}" name="Column3324" dataDxfId="13032"/>
    <tableColumn id="3353" xr3:uid="{3D2FC41E-0657-49A1-9F58-4A7269F49B80}" name="Column3325" dataDxfId="13031"/>
    <tableColumn id="3354" xr3:uid="{B9A33EFF-2D22-45E9-843E-C079F993ED3A}" name="Column3326" dataDxfId="13030"/>
    <tableColumn id="3355" xr3:uid="{750BC6C5-7A05-45C4-B611-040C069D8ED3}" name="Column3327" dataDxfId="13029"/>
    <tableColumn id="3356" xr3:uid="{8E203592-3627-4ACD-A22F-C4E9D456857A}" name="Column3328" dataDxfId="13028"/>
    <tableColumn id="3357" xr3:uid="{6AE71AAF-69FE-4E49-B995-A7D9C5DC9636}" name="Column3329" dataDxfId="13027"/>
    <tableColumn id="3358" xr3:uid="{77BBD2AF-AEF8-4047-8B6D-E28DEC908094}" name="Column3330" dataDxfId="13026"/>
    <tableColumn id="3359" xr3:uid="{F6B94146-BD9F-4F30-8BB1-5D39169D6F51}" name="Column3331" dataDxfId="13025"/>
    <tableColumn id="3360" xr3:uid="{EE00251F-A3FE-440C-AE2B-4B70411937B9}" name="Column3332" dataDxfId="13024"/>
    <tableColumn id="3361" xr3:uid="{68E68110-EFE1-4DE8-A7AD-4C342018ACBF}" name="Column3333" dataDxfId="13023"/>
    <tableColumn id="3362" xr3:uid="{2A96E99A-F402-419F-81A2-BA84D10AC799}" name="Column3334" dataDxfId="13022"/>
    <tableColumn id="3363" xr3:uid="{97B6866C-EBCA-4F94-A648-05CA7E2EDAEE}" name="Column3335" dataDxfId="13021"/>
    <tableColumn id="3364" xr3:uid="{28C62B48-025E-4FF8-A0C2-26F1B8C6AFB5}" name="Column3336" dataDxfId="13020"/>
    <tableColumn id="3365" xr3:uid="{E5D4737E-A1B3-49C9-B15A-073DECE2519E}" name="Column3337" dataDxfId="13019"/>
    <tableColumn id="3366" xr3:uid="{DD2E295E-23F7-4BC2-AC4F-B2214733993B}" name="Column3338" dataDxfId="13018"/>
    <tableColumn id="3367" xr3:uid="{5C10E11C-193E-4FDD-92F5-4C2A4D7C3FED}" name="Column3339" dataDxfId="13017"/>
    <tableColumn id="3368" xr3:uid="{242CEBAF-99A3-4D56-B636-EF0545DE90E4}" name="Column3340" dataDxfId="13016"/>
    <tableColumn id="3369" xr3:uid="{0DBF190C-4E6F-4CF6-BD6A-5A00D8C45058}" name="Column3341" dataDxfId="13015"/>
    <tableColumn id="3370" xr3:uid="{377CDFF5-F462-447E-B8A5-0B28291EFC31}" name="Column3342" dataDxfId="13014"/>
    <tableColumn id="3371" xr3:uid="{80C5964C-77DE-4E92-BE76-68072F21D007}" name="Column3343" dataDxfId="13013"/>
    <tableColumn id="3372" xr3:uid="{B0DC1783-6793-4A79-9B7B-203DE533F9CD}" name="Column3344" dataDxfId="13012"/>
    <tableColumn id="3373" xr3:uid="{461F43FD-E9FF-4331-A524-89CE04506968}" name="Column3345" dataDxfId="13011"/>
    <tableColumn id="3374" xr3:uid="{12FD0E43-CA50-401D-BD37-4E67FDE80424}" name="Column3346" dataDxfId="13010"/>
    <tableColumn id="3375" xr3:uid="{20DBEBB6-0531-4337-95FA-2925400A5BE1}" name="Column3347" dataDxfId="13009"/>
    <tableColumn id="3376" xr3:uid="{B0CB0827-454B-48D4-8024-E0EFC8DFF538}" name="Column3348" dataDxfId="13008"/>
    <tableColumn id="3377" xr3:uid="{1B18D227-9CAE-4DA4-9555-B21B2504763C}" name="Column3349" dataDxfId="13007"/>
    <tableColumn id="3378" xr3:uid="{9B482079-C517-4AB3-A0B7-9D173D50CADD}" name="Column3350" dataDxfId="13006"/>
    <tableColumn id="3379" xr3:uid="{EC7A1D0E-C5BD-4FDD-B83F-D1536FD7808C}" name="Column3351" dataDxfId="13005"/>
    <tableColumn id="3380" xr3:uid="{78CFB948-5330-4BA9-9BAA-052C16A5A4EE}" name="Column3352" dataDxfId="13004"/>
    <tableColumn id="3381" xr3:uid="{788A7CB6-AF47-4017-A077-351FF791B4D6}" name="Column3353" dataDxfId="13003"/>
    <tableColumn id="3382" xr3:uid="{0571B91D-EB4F-4479-B9EC-47F50CAABA27}" name="Column3354" dataDxfId="13002"/>
    <tableColumn id="3383" xr3:uid="{D62B797C-7D88-4780-A0B0-690DEBA6E3C1}" name="Column3355" dataDxfId="13001"/>
    <tableColumn id="3384" xr3:uid="{02CC93E0-94AC-4FF5-BF82-C8DF9251EABD}" name="Column3356" dataDxfId="13000"/>
    <tableColumn id="3385" xr3:uid="{B0C1FE87-03AE-428A-8E51-3CEE21D53594}" name="Column3357" dataDxfId="12999"/>
    <tableColumn id="3386" xr3:uid="{96380E60-B842-44A0-886E-51A3AD6EEA3D}" name="Column3358" dataDxfId="12998"/>
    <tableColumn id="3387" xr3:uid="{AC6464EB-FE9D-4CF0-BBB2-ACEC325715D7}" name="Column3359" dataDxfId="12997"/>
    <tableColumn id="3388" xr3:uid="{8CC0AE53-7F3F-4BAC-A4D2-7B10BA306AF6}" name="Column3360" dataDxfId="12996"/>
    <tableColumn id="3389" xr3:uid="{4261F32C-B6DB-4766-9BA3-8605C574A006}" name="Column3361" dataDxfId="12995"/>
    <tableColumn id="3390" xr3:uid="{C55686DC-8CB8-487D-B1C9-A1C2E35D0C17}" name="Column3362" dataDxfId="12994"/>
    <tableColumn id="3391" xr3:uid="{766FFE44-5BCC-422E-BE3B-978E30C5DD80}" name="Column3363" dataDxfId="12993"/>
    <tableColumn id="3392" xr3:uid="{C6E5FEFF-44B9-496A-83FA-E82DE74A3F22}" name="Column3364" dataDxfId="12992"/>
    <tableColumn id="3393" xr3:uid="{B9B3320F-D33C-41B2-AD95-5D3A23EB8040}" name="Column3365" dataDxfId="12991"/>
    <tableColumn id="3394" xr3:uid="{2089E75E-14BD-4EE1-8217-7A645C5C5A19}" name="Column3366" dataDxfId="12990"/>
    <tableColumn id="3395" xr3:uid="{23723C33-862C-4E3F-A211-2448B957966D}" name="Column3367" dataDxfId="12989"/>
    <tableColumn id="3396" xr3:uid="{FFCD63BF-E3F0-4E2D-A54C-787359BCFD18}" name="Column3368" dataDxfId="12988"/>
    <tableColumn id="3397" xr3:uid="{F1378808-319D-4CED-82CF-8C06FDD2C62D}" name="Column3369" dataDxfId="12987"/>
    <tableColumn id="3398" xr3:uid="{30B4EF5A-05D8-431F-9F86-2334E7431DA7}" name="Column3370" dataDxfId="12986"/>
    <tableColumn id="3399" xr3:uid="{8E92B3FE-7F33-4A56-AD04-8E31B8C8A8A9}" name="Column3371" dataDxfId="12985"/>
    <tableColumn id="3400" xr3:uid="{6BF47F4E-37AA-4183-BDF0-BA02B6820968}" name="Column3372" dataDxfId="12984"/>
    <tableColumn id="3401" xr3:uid="{2A245E3E-661C-4C66-BDFA-81A099547C05}" name="Column3373" dataDxfId="12983"/>
    <tableColumn id="3402" xr3:uid="{DA996A0A-B6FB-452D-8458-2604A3428199}" name="Column3374" dataDxfId="12982"/>
    <tableColumn id="3403" xr3:uid="{7E01E2F4-8FDE-48BD-AE83-85811EBD12C4}" name="Column3375" dataDxfId="12981"/>
    <tableColumn id="3404" xr3:uid="{F4FD6684-5127-4FAC-93DF-F54898EE27A5}" name="Column3376" dataDxfId="12980"/>
    <tableColumn id="3405" xr3:uid="{E741B982-DBE8-4FDA-9F2F-5277FCF4B96B}" name="Column3377" dataDxfId="12979"/>
    <tableColumn id="3406" xr3:uid="{A2C050FA-5AF5-42C3-A637-A515E86EEC55}" name="Column3378" dataDxfId="12978"/>
    <tableColumn id="3407" xr3:uid="{B72ED0EF-487B-4B25-8B38-AD14EAC94199}" name="Column3379" dataDxfId="12977"/>
    <tableColumn id="3408" xr3:uid="{B8B7C8A6-E5D2-4F7F-A743-60551837D49B}" name="Column3380" dataDxfId="12976"/>
    <tableColumn id="3409" xr3:uid="{72A20204-5D8C-44EF-BACA-912B3808A09F}" name="Column3381" dataDxfId="12975"/>
    <tableColumn id="3410" xr3:uid="{7004CBAA-2586-4F3F-930E-9A16343863CD}" name="Column3382" dataDxfId="12974"/>
    <tableColumn id="3411" xr3:uid="{138EB3EF-6078-4863-AA30-933158FB63EB}" name="Column3383" dataDxfId="12973"/>
    <tableColumn id="3412" xr3:uid="{999112D9-730F-469F-B877-2091C1EA9069}" name="Column3384" dataDxfId="12972"/>
    <tableColumn id="3413" xr3:uid="{54533397-45EA-4EA2-BA9F-592C44408C51}" name="Column3385" dataDxfId="12971"/>
    <tableColumn id="3414" xr3:uid="{9E08B072-607A-43AD-9BBF-E06358278ABD}" name="Column3386" dataDxfId="12970"/>
    <tableColumn id="3415" xr3:uid="{D5F9F947-015D-4375-B400-4D24F0509531}" name="Column3387" dataDxfId="12969"/>
    <tableColumn id="3416" xr3:uid="{A8A0B9EA-82FE-4736-B9E6-59600F31364D}" name="Column3388" dataDxfId="12968"/>
    <tableColumn id="3417" xr3:uid="{D10842E2-E268-45D7-971A-0926F41B00BA}" name="Column3389" dataDxfId="12967"/>
    <tableColumn id="3418" xr3:uid="{CC0E1B86-C37C-42C1-AABD-6A887572B2EF}" name="Column3390" dataDxfId="12966"/>
    <tableColumn id="3419" xr3:uid="{2E0CCC4F-F892-4CEA-8CE2-0D2E1A2DA25D}" name="Column3391" dataDxfId="12965"/>
    <tableColumn id="3420" xr3:uid="{7AF7C34B-F6A0-47EB-BEC9-B82B84D49389}" name="Column3392" dataDxfId="12964"/>
    <tableColumn id="3421" xr3:uid="{85F32EC5-B055-4970-8D1F-9498B14A265D}" name="Column3393" dataDxfId="12963"/>
    <tableColumn id="3422" xr3:uid="{3D90D895-8FE9-4D4B-9D97-15DD2C88E676}" name="Column3394" dataDxfId="12962"/>
    <tableColumn id="3423" xr3:uid="{8879F301-5776-4C31-873E-3B742B958D8F}" name="Column3395" dataDxfId="12961"/>
    <tableColumn id="3424" xr3:uid="{8F5C927F-EC4E-4834-9616-32886B3B5360}" name="Column3396" dataDxfId="12960"/>
    <tableColumn id="3425" xr3:uid="{03F993BA-5047-4CF6-B438-40AC9FC9B5FB}" name="Column3397" dataDxfId="12959"/>
    <tableColumn id="3426" xr3:uid="{501CAD8C-619C-4E36-828F-3AF2815A2752}" name="Column3398" dataDxfId="12958"/>
    <tableColumn id="3427" xr3:uid="{B89D4068-9700-4496-BA1C-5A82FE806FBE}" name="Column3399" dataDxfId="12957"/>
    <tableColumn id="3428" xr3:uid="{C8CF886B-BD63-49DA-8B26-7EB6A1041206}" name="Column3400" dataDxfId="12956"/>
    <tableColumn id="3429" xr3:uid="{C52A75EE-90A1-4590-B3E5-89CA645D69C0}" name="Column3401" dataDxfId="12955"/>
    <tableColumn id="3430" xr3:uid="{49DDA878-8BB8-40EF-A89F-DE581DDBE796}" name="Column3402" dataDxfId="12954"/>
    <tableColumn id="3431" xr3:uid="{234EB564-929A-4DBE-8210-714C7BB8CE0B}" name="Column3403" dataDxfId="12953"/>
    <tableColumn id="3432" xr3:uid="{7A6D17B8-272F-4CE9-B84A-2897D9DAAEF4}" name="Column3404" dataDxfId="12952"/>
    <tableColumn id="3433" xr3:uid="{6B102409-CDD6-43EF-B958-EE76B9515A20}" name="Column3405" dataDxfId="12951"/>
    <tableColumn id="3434" xr3:uid="{9C283311-3151-4B62-A393-2AE77C99455C}" name="Column3406" dataDxfId="12950"/>
    <tableColumn id="3435" xr3:uid="{2FC0EE53-D3B2-4C01-9CFD-74C451AC4F9A}" name="Column3407" dataDxfId="12949"/>
    <tableColumn id="3436" xr3:uid="{7C5DB017-DD99-4098-86A1-81619ACE62CD}" name="Column3408" dataDxfId="12948"/>
    <tableColumn id="3437" xr3:uid="{84159122-F793-4C8D-9D93-896FA9F2EDAE}" name="Column3409" dataDxfId="12947"/>
    <tableColumn id="3438" xr3:uid="{7811EBC5-D1DC-4366-BEF4-BF37F65964E7}" name="Column3410" dataDxfId="12946"/>
    <tableColumn id="3439" xr3:uid="{C15AC909-8C05-416A-BF9E-5DEE255C27F4}" name="Column3411" dataDxfId="12945"/>
    <tableColumn id="3440" xr3:uid="{B671EC65-88C2-4CAF-AC9B-5AC226616E62}" name="Column3412" dataDxfId="12944"/>
    <tableColumn id="3441" xr3:uid="{DFF2B8DB-6055-4A0E-9378-8A67C806FF16}" name="Column3413" dataDxfId="12943"/>
    <tableColumn id="3442" xr3:uid="{CDD78257-4623-420C-AEA3-DD1B5E9112D2}" name="Column3414" dataDxfId="12942"/>
    <tableColumn id="3443" xr3:uid="{2B1FA133-20D4-4C3A-823B-588340FD24CB}" name="Column3415" dataDxfId="12941"/>
    <tableColumn id="3444" xr3:uid="{7F7EB608-5331-42BC-8A79-688B80C49D2C}" name="Column3416" dataDxfId="12940"/>
    <tableColumn id="3445" xr3:uid="{976A7203-B9D5-409F-9F53-3E718E07B1AA}" name="Column3417" dataDxfId="12939"/>
    <tableColumn id="3446" xr3:uid="{42F64977-2D36-47E0-A452-6A2FE6F61F63}" name="Column3418" dataDxfId="12938"/>
    <tableColumn id="3447" xr3:uid="{0E887577-1F17-4E7B-AA7C-722E1A0D79D8}" name="Column3419" dataDxfId="12937"/>
    <tableColumn id="3448" xr3:uid="{F0901C2A-9221-431F-A5E0-156037CB2365}" name="Column3420" dataDxfId="12936"/>
    <tableColumn id="3449" xr3:uid="{6ACC606A-D04A-4C07-8F98-F720976A4430}" name="Column3421" dataDxfId="12935"/>
    <tableColumn id="3450" xr3:uid="{96438E9B-5BC4-4584-82FD-38C2A9CC97C2}" name="Column3422" dataDxfId="12934"/>
    <tableColumn id="3451" xr3:uid="{6E723A7D-C213-4143-A736-C25D6A5ABF77}" name="Column3423" dataDxfId="12933"/>
    <tableColumn id="3452" xr3:uid="{4C3B7FC7-8A92-4D1E-A09E-A54F35C84603}" name="Column3424" dataDxfId="12932"/>
    <tableColumn id="3453" xr3:uid="{AE080255-51E8-4964-89B8-6C8736106B93}" name="Column3425" dataDxfId="12931"/>
    <tableColumn id="3454" xr3:uid="{5E1875E4-E7B9-459D-9F44-DFDAF71ABD50}" name="Column3426" dataDxfId="12930"/>
    <tableColumn id="3455" xr3:uid="{4F4D46BC-4CC1-4344-9D12-CAB04AAAEA44}" name="Column3427" dataDxfId="12929"/>
    <tableColumn id="3456" xr3:uid="{5846B724-4D1B-498A-B764-7903F08D91AA}" name="Column3428" dataDxfId="12928"/>
    <tableColumn id="3457" xr3:uid="{26D35FD4-9187-43AF-B8D5-E077DC12A923}" name="Column3429" dataDxfId="12927"/>
    <tableColumn id="3458" xr3:uid="{550AB44F-7F13-4842-A28C-1667E4F3EFC4}" name="Column3430" dataDxfId="12926"/>
    <tableColumn id="3459" xr3:uid="{A07A72A4-4EB1-43C0-8986-944FB5CDCFA6}" name="Column3431" dataDxfId="12925"/>
    <tableColumn id="3460" xr3:uid="{A86F4E85-4691-45B7-8215-65C9F53809DB}" name="Column3432" dataDxfId="12924"/>
    <tableColumn id="3461" xr3:uid="{FABF27B7-0B82-4533-A4D1-FA6CEE967D28}" name="Column3433" dataDxfId="12923"/>
    <tableColumn id="3462" xr3:uid="{E208E8B4-D3BA-4B13-A99B-1ACFB8C08084}" name="Column3434" dataDxfId="12922"/>
    <tableColumn id="3463" xr3:uid="{5CDF26CE-2B5B-4A00-BC64-076DC9E400E4}" name="Column3435" dataDxfId="12921"/>
    <tableColumn id="3464" xr3:uid="{9F3F0F5A-1E45-4B4E-A919-E3BA87D0F0CD}" name="Column3436" dataDxfId="12920"/>
    <tableColumn id="3465" xr3:uid="{216BE505-F75A-469E-B3B2-23C537439839}" name="Column3437" dataDxfId="12919"/>
    <tableColumn id="3466" xr3:uid="{72E050BF-1970-40A1-B045-3B485290FBD5}" name="Column3438" dataDxfId="12918"/>
    <tableColumn id="3467" xr3:uid="{36A95D80-4B2C-47C8-AA0E-60735554137C}" name="Column3439" dataDxfId="12917"/>
    <tableColumn id="3468" xr3:uid="{D317903B-1E50-4D6E-BB0C-D68E023C14D5}" name="Column3440" dataDxfId="12916"/>
    <tableColumn id="3469" xr3:uid="{86C9434C-1392-480A-9A13-12FD38FB0AA0}" name="Column3441" dataDxfId="12915"/>
    <tableColumn id="3470" xr3:uid="{AFC6597C-EE0E-424E-AD3E-47CDEE3BCCB2}" name="Column3442" dataDxfId="12914"/>
    <tableColumn id="3471" xr3:uid="{5DB89F04-ED83-46FA-A028-0339B3000E1F}" name="Column3443" dataDxfId="12913"/>
    <tableColumn id="3472" xr3:uid="{1BFA6425-BF74-412F-9679-B0F668B86ABC}" name="Column3444" dataDxfId="12912"/>
    <tableColumn id="3473" xr3:uid="{ADCD2469-6F85-4513-BAEA-0CB1F718427A}" name="Column3445" dataDxfId="12911"/>
    <tableColumn id="3474" xr3:uid="{E72C755C-5C47-42C5-A417-643079974CEC}" name="Column3446" dataDxfId="12910"/>
    <tableColumn id="3475" xr3:uid="{C617F8A4-3962-4809-8684-55E35792D5EB}" name="Column3447" dataDxfId="12909"/>
    <tableColumn id="3476" xr3:uid="{DE3C46C7-3C30-44E8-93FB-92022E7BFEAD}" name="Column3448" dataDxfId="12908"/>
    <tableColumn id="3477" xr3:uid="{F34F8A2A-9068-4359-AEDD-1A6CF70101D0}" name="Column3449" dataDxfId="12907"/>
    <tableColumn id="3478" xr3:uid="{96210965-BBE9-43FB-BCC3-252AC1259C59}" name="Column3450" dataDxfId="12906"/>
    <tableColumn id="3479" xr3:uid="{C45DB09B-5210-43D7-8882-4DBBAA80C4D9}" name="Column3451" dataDxfId="12905"/>
    <tableColumn id="3480" xr3:uid="{5468C29C-A40C-4925-86EA-986C8E5F8C5F}" name="Column3452" dataDxfId="12904"/>
    <tableColumn id="3481" xr3:uid="{8901F762-EE53-41C6-AA0A-030A3731F062}" name="Column3453" dataDxfId="12903"/>
    <tableColumn id="3482" xr3:uid="{52FECEA8-42E7-4644-8FEB-ECF1608E50C8}" name="Column3454" dataDxfId="12902"/>
    <tableColumn id="3483" xr3:uid="{F603CCE9-6640-4150-AA55-5EB124DB6825}" name="Column3455" dataDxfId="12901"/>
    <tableColumn id="3484" xr3:uid="{F7B3DF0B-AE37-41B1-9AE2-DAFEC737A398}" name="Column3456" dataDxfId="12900"/>
    <tableColumn id="3485" xr3:uid="{D02C84F4-5EBE-4C85-A57E-2FCD613C0110}" name="Column3457" dataDxfId="12899"/>
    <tableColumn id="3486" xr3:uid="{1FF25F10-A1D0-4D9E-A805-0B92DBF59CE4}" name="Column3458" dataDxfId="12898"/>
    <tableColumn id="3487" xr3:uid="{979C8650-29B0-4735-83C9-475CE9F796C7}" name="Column3459" dataDxfId="12897"/>
    <tableColumn id="3488" xr3:uid="{FDF022AC-0484-4D7F-B6CE-8F6DAD60CEF5}" name="Column3460" dataDxfId="12896"/>
    <tableColumn id="3489" xr3:uid="{DA2948EC-E8CE-43EC-B693-39DF378B84A4}" name="Column3461" dataDxfId="12895"/>
    <tableColumn id="3490" xr3:uid="{11935928-EF34-4F1F-B231-76A0D9A4BC23}" name="Column3462" dataDxfId="12894"/>
    <tableColumn id="3491" xr3:uid="{05372C1F-A424-475B-815E-38F3F102852D}" name="Column3463" dataDxfId="12893"/>
    <tableColumn id="3492" xr3:uid="{507AC82C-C009-473C-8F12-FD630D703D53}" name="Column3464" dataDxfId="12892"/>
    <tableColumn id="3493" xr3:uid="{CDDABC4A-8898-470B-B83D-760C89041A37}" name="Column3465" dataDxfId="12891"/>
    <tableColumn id="3494" xr3:uid="{512B0409-B37C-47F6-A5A9-C54B6AA3B3A7}" name="Column3466" dataDxfId="12890"/>
    <tableColumn id="3495" xr3:uid="{2EE75BD3-5388-458F-8EC1-EE5FC7C9533D}" name="Column3467" dataDxfId="12889"/>
    <tableColumn id="3496" xr3:uid="{AE6673E9-B152-44BB-9CD0-C82DFCCE5E43}" name="Column3468" dataDxfId="12888"/>
    <tableColumn id="3497" xr3:uid="{57656780-4390-4867-B35B-6135F2554884}" name="Column3469" dataDxfId="12887"/>
    <tableColumn id="3498" xr3:uid="{4EFD89F1-915C-42B4-A224-6E3D70275EC6}" name="Column3470" dataDxfId="12886"/>
    <tableColumn id="3499" xr3:uid="{72E582D2-E8F7-43EC-8256-6B06571E973D}" name="Column3471" dataDxfId="12885"/>
    <tableColumn id="3500" xr3:uid="{FE6A9CC8-611E-47B5-8789-3757153D80AE}" name="Column3472" dataDxfId="12884"/>
    <tableColumn id="3501" xr3:uid="{06748ED6-A84E-444C-B0A8-A9EE1A9B0377}" name="Column3473" dataDxfId="12883"/>
    <tableColumn id="3502" xr3:uid="{FADED0AD-3347-45E0-A1D0-6C77BD2A6DDA}" name="Column3474" dataDxfId="12882"/>
    <tableColumn id="3503" xr3:uid="{1AE71975-4129-49F1-8C71-D6F8616E9A09}" name="Column3475" dataDxfId="12881"/>
    <tableColumn id="3504" xr3:uid="{FC898C9A-190C-4DA0-968C-8CB4BAD2CDFC}" name="Column3476" dataDxfId="12880"/>
    <tableColumn id="3505" xr3:uid="{FFCFB093-492D-4F5F-9C66-AA5D107F48D7}" name="Column3477" dataDxfId="12879"/>
    <tableColumn id="3506" xr3:uid="{0ECB5FA4-B604-401B-B13B-1328102C04C8}" name="Column3478" dataDxfId="12878"/>
    <tableColumn id="3507" xr3:uid="{2B2A4ABC-A91E-40E8-994D-9494DF2C470E}" name="Column3479" dataDxfId="12877"/>
    <tableColumn id="3508" xr3:uid="{84CCBCB1-67A8-4954-BADC-AC601FE0DD47}" name="Column3480" dataDxfId="12876"/>
    <tableColumn id="3509" xr3:uid="{EFF8D6B1-C265-49C9-B3CA-226DF9DD7BFD}" name="Column3481" dataDxfId="12875"/>
    <tableColumn id="3510" xr3:uid="{AFFEF8CF-9432-4CB7-AEE2-77874B5E7A2E}" name="Column3482" dataDxfId="12874"/>
    <tableColumn id="3511" xr3:uid="{04C07A4B-A074-4853-9D90-695E6BE4AA85}" name="Column3483" dataDxfId="12873"/>
    <tableColumn id="3512" xr3:uid="{AF79FCC7-C5C4-4D0B-8496-D6AC11F2FFFF}" name="Column3484" dataDxfId="12872"/>
    <tableColumn id="3513" xr3:uid="{CD1452E4-1E2B-4202-9A98-BB1DE0AA902D}" name="Column3485" dataDxfId="12871"/>
    <tableColumn id="3514" xr3:uid="{FC2A7929-85BB-4E7C-AB98-FCE9159DAD7A}" name="Column3486" dataDxfId="12870"/>
    <tableColumn id="3515" xr3:uid="{D16F221A-968B-4662-A986-E6CF289F887E}" name="Column3487" dataDxfId="12869"/>
    <tableColumn id="3516" xr3:uid="{DF3E5147-F95A-4AD6-B203-A71D33DBDA4F}" name="Column3488" dataDxfId="12868"/>
    <tableColumn id="3517" xr3:uid="{A4E95320-F0C7-4D57-9890-8036E1F4DCDE}" name="Column3489" dataDxfId="12867"/>
    <tableColumn id="3518" xr3:uid="{1249DEF4-E660-4DE9-A085-402181EA4FC7}" name="Column3490" dataDxfId="12866"/>
    <tableColumn id="3519" xr3:uid="{B7218860-03C8-40BC-8F23-A7F2E38B4F61}" name="Column3491" dataDxfId="12865"/>
    <tableColumn id="3520" xr3:uid="{441717DE-8C86-4937-A3F4-4AF4831301C2}" name="Column3492" dataDxfId="12864"/>
    <tableColumn id="3521" xr3:uid="{3557B3F6-64D5-490F-B7A3-F536FA8C2CF4}" name="Column3493" dataDxfId="12863"/>
    <tableColumn id="3522" xr3:uid="{9B95AA63-5D34-4794-92C6-4A53DC1AEE63}" name="Column3494" dataDxfId="12862"/>
    <tableColumn id="3523" xr3:uid="{B659BDCA-C205-4825-AA0C-70BD21310B0B}" name="Column3495" dataDxfId="12861"/>
    <tableColumn id="3524" xr3:uid="{A00E937C-0956-4E9C-B6F4-A548003480A2}" name="Column3496" dataDxfId="12860"/>
    <tableColumn id="3525" xr3:uid="{3BC8B2C7-A9CC-4D7C-A914-BDF66F42F1BA}" name="Column3497" dataDxfId="12859"/>
    <tableColumn id="3526" xr3:uid="{8B5D1433-6CB1-4950-9259-E3966C1D0831}" name="Column3498" dataDxfId="12858"/>
    <tableColumn id="3527" xr3:uid="{C4CF76D2-7B08-4679-BFF2-2B8F311DA3EF}" name="Column3499" dataDxfId="12857"/>
    <tableColumn id="3528" xr3:uid="{06B0AED4-2553-4C73-AB87-899AD7850DE9}" name="Column3500" dataDxfId="12856"/>
    <tableColumn id="3529" xr3:uid="{924CD21F-CF7E-4888-9F8B-85B7A8085861}" name="Column3501" dataDxfId="12855"/>
    <tableColumn id="3530" xr3:uid="{E415AE7A-E718-4FE7-AD36-A36B609F033E}" name="Column3502" dataDxfId="12854"/>
    <tableColumn id="3531" xr3:uid="{DE5BE0EB-883A-497B-BF05-93F1D38B5B5D}" name="Column3503" dataDxfId="12853"/>
    <tableColumn id="3532" xr3:uid="{61C1DFC2-36A1-4AD9-8F70-5A3263880CE3}" name="Column3504" dataDxfId="12852"/>
    <tableColumn id="3533" xr3:uid="{28D614F8-16C4-48E9-BCEF-25567D2D06AB}" name="Column3505" dataDxfId="12851"/>
    <tableColumn id="3534" xr3:uid="{C4444FE4-7A87-4EE9-9D90-EE493AA94FE7}" name="Column3506" dataDxfId="12850"/>
    <tableColumn id="3535" xr3:uid="{8C3DAAD7-4E69-4185-9CCD-0E5CC339082D}" name="Column3507" dataDxfId="12849"/>
    <tableColumn id="3536" xr3:uid="{D05B29BF-48B2-4177-AB97-2BBE006404B0}" name="Column3508" dataDxfId="12848"/>
    <tableColumn id="3537" xr3:uid="{4154F6EA-B313-417E-8E2A-52F5A060461A}" name="Column3509" dataDxfId="12847"/>
    <tableColumn id="3538" xr3:uid="{972CDA4D-AAA5-45BF-B864-BAE26451A994}" name="Column3510" dataDxfId="12846"/>
    <tableColumn id="3539" xr3:uid="{0646E367-9A64-4E13-B113-A9B9950DBAC9}" name="Column3511" dataDxfId="12845"/>
    <tableColumn id="3540" xr3:uid="{381E8D62-62AE-4B0E-803D-0E94A563E1CB}" name="Column3512" dataDxfId="12844"/>
    <tableColumn id="3541" xr3:uid="{C6D5249D-91AF-4414-A4C2-A97BD159CE1F}" name="Column3513" dataDxfId="12843"/>
    <tableColumn id="3542" xr3:uid="{8E4F4609-9D9A-4760-8B5F-61A4348BA4CD}" name="Column3514" dataDxfId="12842"/>
    <tableColumn id="3543" xr3:uid="{B88E8D50-E142-49D5-813A-A0A4AC83B456}" name="Column3515" dataDxfId="12841"/>
    <tableColumn id="3544" xr3:uid="{7652673D-51BC-443C-A9A3-EA93EB866CC1}" name="Column3516" dataDxfId="12840"/>
    <tableColumn id="3545" xr3:uid="{F6CB66E9-6504-4FA2-92B5-7AA4646CEF6A}" name="Column3517" dataDxfId="12839"/>
    <tableColumn id="3546" xr3:uid="{0FE3357C-218D-4A1C-803B-C20D1D544301}" name="Column3518" dataDxfId="12838"/>
    <tableColumn id="3547" xr3:uid="{25385579-4BDA-4A8E-9F1D-A1CE26F6DCA1}" name="Column3519" dataDxfId="12837"/>
    <tableColumn id="3548" xr3:uid="{543F16C2-7644-4691-9BB0-5D38E366ECB6}" name="Column3520" dataDxfId="12836"/>
    <tableColumn id="3549" xr3:uid="{3729F98D-F40A-4F15-B9D7-A74B56CA86B4}" name="Column3521" dataDxfId="12835"/>
    <tableColumn id="3550" xr3:uid="{16E80815-C9D7-4CEC-82A9-34DC966DFF8B}" name="Column3522" dataDxfId="12834"/>
    <tableColumn id="3551" xr3:uid="{1831012A-BCAE-4853-9062-A6F6088E0797}" name="Column3523" dataDxfId="12833"/>
    <tableColumn id="3552" xr3:uid="{94AA24E0-44D8-4813-BA23-C9C301DB9495}" name="Column3524" dataDxfId="12832"/>
    <tableColumn id="3553" xr3:uid="{FC5FFA11-E19E-4464-8B6A-C553BE3C4AA7}" name="Column3525" dataDxfId="12831"/>
    <tableColumn id="3554" xr3:uid="{12FDA08F-B577-4057-A97F-E6F72D6EC726}" name="Column3526" dataDxfId="12830"/>
    <tableColumn id="3555" xr3:uid="{03931C63-A4BB-4560-B491-0DA9D81D89ED}" name="Column3527" dataDxfId="12829"/>
    <tableColumn id="3556" xr3:uid="{53ED3ACF-FA04-4752-A89B-B2F37C4F1934}" name="Column3528" dataDxfId="12828"/>
    <tableColumn id="3557" xr3:uid="{229BBF05-FE0E-4283-BE3F-C9BB19F07834}" name="Column3529" dataDxfId="12827"/>
    <tableColumn id="3558" xr3:uid="{AD24BB07-5DA9-4E79-AFD1-148219E7EF1C}" name="Column3530" dataDxfId="12826"/>
    <tableColumn id="3559" xr3:uid="{85C0B2D4-8B01-44A5-A2D3-32C39A856EB8}" name="Column3531" dataDxfId="12825"/>
    <tableColumn id="3560" xr3:uid="{F3C3AFF0-491D-4622-B5A3-1733BC292F84}" name="Column3532" dataDxfId="12824"/>
    <tableColumn id="3561" xr3:uid="{47C03375-1FB2-4449-9FF4-94DEFB6FCA39}" name="Column3533" dataDxfId="12823"/>
    <tableColumn id="3562" xr3:uid="{87612D5E-3D92-4E4B-AAE8-42D394C09B56}" name="Column3534" dataDxfId="12822"/>
    <tableColumn id="3563" xr3:uid="{270DA67B-C310-4B22-9A09-50BAD6CBFB13}" name="Column3535" dataDxfId="12821"/>
    <tableColumn id="3564" xr3:uid="{04D0071A-AFC9-450C-AF1F-B720D957350B}" name="Column3536" dataDxfId="12820"/>
    <tableColumn id="3565" xr3:uid="{029B733E-E41A-4EA2-A63E-9550E8F70209}" name="Column3537" dataDxfId="12819"/>
    <tableColumn id="3566" xr3:uid="{5C21BA4E-19ED-4A09-BF74-223479930254}" name="Column3538" dataDxfId="12818"/>
    <tableColumn id="3567" xr3:uid="{4F900DCB-839B-4790-87D9-49719EA9DF9C}" name="Column3539" dataDxfId="12817"/>
    <tableColumn id="3568" xr3:uid="{B31E13D5-7C34-46BE-B363-DAE5AB81FD65}" name="Column3540" dataDxfId="12816"/>
    <tableColumn id="3569" xr3:uid="{6AEDC6AA-D774-4031-95B4-C8EE94C06C29}" name="Column3541" dataDxfId="12815"/>
    <tableColumn id="3570" xr3:uid="{DE7DF903-BE73-420A-91B5-9F9A1F1C68C7}" name="Column3542" dataDxfId="12814"/>
    <tableColumn id="3571" xr3:uid="{0C39E93C-4D37-42CA-87AA-5F5F068F334A}" name="Column3543" dataDxfId="12813"/>
    <tableColumn id="3572" xr3:uid="{EA42CE5E-7545-4B20-BD6E-D76514B371E8}" name="Column3544" dataDxfId="12812"/>
    <tableColumn id="3573" xr3:uid="{8E611DE7-14AC-4438-AF62-D8BDB7540EDF}" name="Column3545" dataDxfId="12811"/>
    <tableColumn id="3574" xr3:uid="{BC3C802B-4AE8-45AC-B833-1ABA689E861A}" name="Column3546" dataDxfId="12810"/>
    <tableColumn id="3575" xr3:uid="{1484EBA8-C82C-485C-B052-0621D4AF6076}" name="Column3547" dataDxfId="12809"/>
    <tableColumn id="3576" xr3:uid="{79FFA4ED-041D-4A2C-B4CA-4F8731E2777C}" name="Column3548" dataDxfId="12808"/>
    <tableColumn id="3577" xr3:uid="{481F5FC8-01FB-4410-A9A6-F772081E6935}" name="Column3549" dataDxfId="12807"/>
    <tableColumn id="3578" xr3:uid="{4288D2C5-F04C-4813-9113-0AD9E047041A}" name="Column3550" dataDxfId="12806"/>
    <tableColumn id="3579" xr3:uid="{1BA49EAD-DFC3-4AAF-9B8F-0C607CF9BB62}" name="Column3551" dataDxfId="12805"/>
    <tableColumn id="3580" xr3:uid="{7A2E42E6-2D17-49E1-A997-3308EF864C07}" name="Column3552" dataDxfId="12804"/>
    <tableColumn id="3581" xr3:uid="{CA7AE44B-DFD4-44EC-BCA3-AA8F909AF149}" name="Column3553" dataDxfId="12803"/>
    <tableColumn id="3582" xr3:uid="{76C2B13D-783D-4E7A-855C-5BFD42C4C2D0}" name="Column3554" dataDxfId="12802"/>
    <tableColumn id="3583" xr3:uid="{69CD14ED-52C2-4759-A8E5-A0780E04074A}" name="Column3555" dataDxfId="12801"/>
    <tableColumn id="3584" xr3:uid="{D2310F73-CCCF-4A10-B10B-B21A2DF014A3}" name="Column3556" dataDxfId="12800"/>
    <tableColumn id="3585" xr3:uid="{A325611F-D978-4AEF-9445-465E6D2EAED1}" name="Column3557" dataDxfId="12799"/>
    <tableColumn id="3586" xr3:uid="{E8C5ED92-7295-4BE7-ADB4-1E218F48E77F}" name="Column3558" dataDxfId="12798"/>
    <tableColumn id="3587" xr3:uid="{2E88B66E-79BF-4F33-9ACE-A7863B06D418}" name="Column3559" dataDxfId="12797"/>
    <tableColumn id="3588" xr3:uid="{9B5EA9CC-CE1A-42A3-9C79-4AA8D3DC2E81}" name="Column3560" dataDxfId="12796"/>
    <tableColumn id="3589" xr3:uid="{B218C323-11A6-4172-B18B-1EBA8FDF22C2}" name="Column3561" dataDxfId="12795"/>
    <tableColumn id="3590" xr3:uid="{B19CFE46-8AF5-4B74-83C5-5CD6AD1E5192}" name="Column3562" dataDxfId="12794"/>
    <tableColumn id="3591" xr3:uid="{D4774B1F-2ADA-4FA1-9F72-1B132BE7E9BA}" name="Column3563" dataDxfId="12793"/>
    <tableColumn id="3592" xr3:uid="{B5C42BA9-B595-4B11-BE6B-5EE96438C34A}" name="Column3564" dataDxfId="12792"/>
    <tableColumn id="3593" xr3:uid="{624ED70F-B956-4FB9-8ED2-D5E95A9CBF3F}" name="Column3565" dataDxfId="12791"/>
    <tableColumn id="3594" xr3:uid="{D701B8D0-131F-4E38-BAC0-A2E470752ECB}" name="Column3566" dataDxfId="12790"/>
    <tableColumn id="3595" xr3:uid="{A013371B-37BC-42C7-9D4F-F7D9591DFA2E}" name="Column3567" dataDxfId="12789"/>
    <tableColumn id="3596" xr3:uid="{43E1715A-8024-49AA-86FA-A8543744DF64}" name="Column3568" dataDxfId="12788"/>
    <tableColumn id="3597" xr3:uid="{FBBDD2B0-2341-4A53-B3EE-0DBCEC94419A}" name="Column3569" dataDxfId="12787"/>
    <tableColumn id="3598" xr3:uid="{A9C92BD5-5EBD-4215-AEB4-727BDF168379}" name="Column3570" dataDxfId="12786"/>
    <tableColumn id="3599" xr3:uid="{26440FC4-1351-4EF9-8857-07D86A6C0F52}" name="Column3571" dataDxfId="12785"/>
    <tableColumn id="3600" xr3:uid="{8D39305B-4F23-4A7D-B7C2-A21134CB360B}" name="Column3572" dataDxfId="12784"/>
    <tableColumn id="3601" xr3:uid="{53273AA0-D65D-4CE6-A926-A7C91F7ED1A3}" name="Column3573" dataDxfId="12783"/>
    <tableColumn id="3602" xr3:uid="{FA6AD0C1-161B-40A5-BEC7-01183E2F1B4B}" name="Column3574" dataDxfId="12782"/>
    <tableColumn id="3603" xr3:uid="{42327106-CCED-41F9-B7C3-12CBD69F8C96}" name="Column3575" dataDxfId="12781"/>
    <tableColumn id="3604" xr3:uid="{CF129CD8-F1A4-4C14-8A33-7D93205F2E5E}" name="Column3576" dataDxfId="12780"/>
    <tableColumn id="3605" xr3:uid="{AB5BAFCA-5285-43AF-B438-DD9A8876E296}" name="Column3577" dataDxfId="12779"/>
    <tableColumn id="3606" xr3:uid="{F4BF853C-42A1-4E83-8313-2F0D0398D0D5}" name="Column3578" dataDxfId="12778"/>
    <tableColumn id="3607" xr3:uid="{45A7C38C-7AD9-4844-8876-D0E8B4FA2438}" name="Column3579" dataDxfId="12777"/>
    <tableColumn id="3608" xr3:uid="{E676ED88-AB41-4C96-B3DD-1529B070750F}" name="Column3580" dataDxfId="12776"/>
    <tableColumn id="3609" xr3:uid="{72A26543-B5B9-4140-8A07-BF29CAC1C900}" name="Column3581" dataDxfId="12775"/>
    <tableColumn id="3610" xr3:uid="{604F94D1-1BD0-4C12-8DAC-D074A90C394C}" name="Column3582" dataDxfId="12774"/>
    <tableColumn id="3611" xr3:uid="{4F544A00-6D5F-4479-9400-AE6C91347E5A}" name="Column3583" dataDxfId="12773"/>
    <tableColumn id="3612" xr3:uid="{2A326660-8031-49D3-80FD-E62E77BD1EB8}" name="Column3584" dataDxfId="12772"/>
    <tableColumn id="3613" xr3:uid="{FB5EDB97-874A-4CF7-8838-5DD014D9EDED}" name="Column3585" dataDxfId="12771"/>
    <tableColumn id="3614" xr3:uid="{823233D2-C7A2-4B04-A7E8-E599F735B458}" name="Column3586" dataDxfId="12770"/>
    <tableColumn id="3615" xr3:uid="{C443CB95-87EF-4B3D-A750-6BA3E8EFD46E}" name="Column3587" dataDxfId="12769"/>
    <tableColumn id="3616" xr3:uid="{99544AD6-249A-4F21-A943-1E99622DF7D8}" name="Column3588" dataDxfId="12768"/>
    <tableColumn id="3617" xr3:uid="{5A6402B9-F667-4164-B9E4-7541A45C9712}" name="Column3589" dataDxfId="12767"/>
    <tableColumn id="3618" xr3:uid="{FA6A9764-9A10-47C4-9176-1B563165FBE7}" name="Column3590" dataDxfId="12766"/>
    <tableColumn id="3619" xr3:uid="{8C4AF482-5DB3-47C0-BD0B-AA5D82DE1906}" name="Column3591" dataDxfId="12765"/>
    <tableColumn id="3620" xr3:uid="{93768F61-0768-4680-946E-B0A07A5085BF}" name="Column3592" dataDxfId="12764"/>
    <tableColumn id="3621" xr3:uid="{4152BEFF-0D94-4A42-8032-9028346B5549}" name="Column3593" dataDxfId="12763"/>
    <tableColumn id="3622" xr3:uid="{34345FB4-FE0B-4AEA-A903-A32DD2F40BBB}" name="Column3594" dataDxfId="12762"/>
    <tableColumn id="3623" xr3:uid="{B00ADC56-19BA-43BE-97AE-B41BA515707C}" name="Column3595" dataDxfId="12761"/>
    <tableColumn id="3624" xr3:uid="{33E24322-370C-4865-B866-875341ED8228}" name="Column3596" dataDxfId="12760"/>
    <tableColumn id="3625" xr3:uid="{7DD687C5-5437-45FA-A813-14B4A7CE31D0}" name="Column3597" dataDxfId="12759"/>
    <tableColumn id="3626" xr3:uid="{A5EB5257-229A-4A8A-8F6A-0D1C178EC6BA}" name="Column3598" dataDxfId="12758"/>
    <tableColumn id="3627" xr3:uid="{EEF5BBA9-245D-460E-AFF4-C0DCEAFD07A7}" name="Column3599" dataDxfId="12757"/>
    <tableColumn id="3628" xr3:uid="{27BB1045-DD99-4E9C-912C-3318BC8632BE}" name="Column3600" dataDxfId="12756"/>
    <tableColumn id="3629" xr3:uid="{DD4064CC-FD04-4021-BE60-BBB91267851B}" name="Column3601" dataDxfId="12755"/>
    <tableColumn id="3630" xr3:uid="{089A70A1-067B-4802-BFBB-E85DA5477F51}" name="Column3602" dataDxfId="12754"/>
    <tableColumn id="3631" xr3:uid="{17553426-842D-458A-9103-56491EC85297}" name="Column3603" dataDxfId="12753"/>
    <tableColumn id="3632" xr3:uid="{A8901E82-E1A5-4A07-93B1-8E8607BEE9FF}" name="Column3604" dataDxfId="12752"/>
    <tableColumn id="3633" xr3:uid="{3198E980-28FC-4406-88C2-0802C8F72A1E}" name="Column3605" dataDxfId="12751"/>
    <tableColumn id="3634" xr3:uid="{A2EE1E5E-CC0F-4B25-AF69-5098177265E4}" name="Column3606" dataDxfId="12750"/>
    <tableColumn id="3635" xr3:uid="{8E1BF84D-CE43-42AB-B4CB-1CE190CA2B7E}" name="Column3607" dataDxfId="12749"/>
    <tableColumn id="3636" xr3:uid="{EC279693-760D-439A-8B2A-998439B2AC16}" name="Column3608" dataDxfId="12748"/>
    <tableColumn id="3637" xr3:uid="{B62D1E70-C848-4518-A644-6CC1EF7D6A97}" name="Column3609" dataDxfId="12747"/>
    <tableColumn id="3638" xr3:uid="{5423B18D-3461-4CEC-81A4-9467C13918A9}" name="Column3610" dataDxfId="12746"/>
    <tableColumn id="3639" xr3:uid="{1003AA0D-A3E6-4B8C-A8E2-9052440C695C}" name="Column3611" dataDxfId="12745"/>
    <tableColumn id="3640" xr3:uid="{707DFBBB-294F-4F8D-A184-69BBD7DF1CB3}" name="Column3612" dataDxfId="12744"/>
    <tableColumn id="3641" xr3:uid="{879998C5-533B-435A-A406-057836A195FC}" name="Column3613" dataDxfId="12743"/>
    <tableColumn id="3642" xr3:uid="{01CFB7E9-4741-418B-86D0-26BF27ACB6DA}" name="Column3614" dataDxfId="12742"/>
    <tableColumn id="3643" xr3:uid="{B7BF4794-9C57-4985-9A98-28D8938ACCDF}" name="Column3615" dataDxfId="12741"/>
    <tableColumn id="3644" xr3:uid="{882DC47F-5E24-42F1-9B5E-74F31ECFDEC0}" name="Column3616" dataDxfId="12740"/>
    <tableColumn id="3645" xr3:uid="{E5B2069E-C308-4DD9-AEF4-446620B3A150}" name="Column3617" dataDxfId="12739"/>
    <tableColumn id="3646" xr3:uid="{E5AD13C2-23D9-451E-BF52-9E4E62702228}" name="Column3618" dataDxfId="12738"/>
    <tableColumn id="3647" xr3:uid="{220B4555-E409-4B26-8137-E537C25D94D3}" name="Column3619" dataDxfId="12737"/>
    <tableColumn id="3648" xr3:uid="{FD7C95FC-EE4A-4A02-BB86-3B9DF5FC280C}" name="Column3620" dataDxfId="12736"/>
    <tableColumn id="3649" xr3:uid="{C8EF5996-62F2-4179-87B2-47F1C9FE7C00}" name="Column3621" dataDxfId="12735"/>
    <tableColumn id="3650" xr3:uid="{A0830C4F-586C-4CF3-B701-AE26C2B8405D}" name="Column3622" dataDxfId="12734"/>
    <tableColumn id="3651" xr3:uid="{C2C40C79-F6D4-4A6D-AB91-CA5A1B35BB77}" name="Column3623" dataDxfId="12733"/>
    <tableColumn id="3652" xr3:uid="{C1FC2F20-4562-44A0-8AF0-2A5242709A30}" name="Column3624" dataDxfId="12732"/>
    <tableColumn id="3653" xr3:uid="{BAC61D44-7EEF-4C95-BA78-0229AA3EA2F8}" name="Column3625" dataDxfId="12731"/>
    <tableColumn id="3654" xr3:uid="{37D4E53F-26EC-4F4F-A86C-5EE3BAF5FF99}" name="Column3626" dataDxfId="12730"/>
    <tableColumn id="3655" xr3:uid="{595ED906-2AC8-4C53-A089-E12B98807F43}" name="Column3627" dataDxfId="12729"/>
    <tableColumn id="3656" xr3:uid="{7B327E58-FDF4-4ED3-8B0E-632B0FD84593}" name="Column3628" dataDxfId="12728"/>
    <tableColumn id="3657" xr3:uid="{78653188-83C3-47BE-9E7E-7C2163841990}" name="Column3629" dataDxfId="12727"/>
    <tableColumn id="3658" xr3:uid="{F6221849-3EA0-41E8-8219-C243EB5C11CD}" name="Column3630" dataDxfId="12726"/>
    <tableColumn id="3659" xr3:uid="{7CA5623E-0206-45CA-A4FC-9D25D36CD92C}" name="Column3631" dataDxfId="12725"/>
    <tableColumn id="3660" xr3:uid="{9D39C988-37B9-4E9B-8A7B-FDB040DA097D}" name="Column3632" dataDxfId="12724"/>
    <tableColumn id="3661" xr3:uid="{7C74206D-C356-48E5-993B-B21A68C2FEB6}" name="Column3633" dataDxfId="12723"/>
    <tableColumn id="3662" xr3:uid="{EF8A0BA2-0A3D-4D21-8878-3A280542BA26}" name="Column3634" dataDxfId="12722"/>
    <tableColumn id="3663" xr3:uid="{8816906E-355F-4580-8A8B-78AC83B5F5C7}" name="Column3635" dataDxfId="12721"/>
    <tableColumn id="3664" xr3:uid="{A2DF6F77-76AC-4FF8-8F1E-4D6B78B25C4B}" name="Column3636" dataDxfId="12720"/>
    <tableColumn id="3665" xr3:uid="{98C0BDC4-BDBC-4AAF-88D7-8E1A2B1ED6BA}" name="Column3637" dataDxfId="12719"/>
    <tableColumn id="3666" xr3:uid="{B3830FBA-8AC3-4293-A219-51A95B414489}" name="Column3638" dataDxfId="12718"/>
    <tableColumn id="3667" xr3:uid="{51547675-7C3A-4B75-82F4-A77EB0A6E7C6}" name="Column3639" dataDxfId="12717"/>
    <tableColumn id="3668" xr3:uid="{5CAA0557-A120-4A63-9FD7-C6236338890F}" name="Column3640" dataDxfId="12716"/>
    <tableColumn id="3669" xr3:uid="{7AECE6FF-6605-49B7-B503-50849D008937}" name="Column3641" dataDxfId="12715"/>
    <tableColumn id="3670" xr3:uid="{315DA5BD-9703-438D-8C66-84CDB50A1182}" name="Column3642" dataDxfId="12714"/>
    <tableColumn id="3671" xr3:uid="{EC873F93-BA3B-455F-A595-65F92468A1F7}" name="Column3643" dataDxfId="12713"/>
    <tableColumn id="3672" xr3:uid="{C5FB179A-EEE6-408A-B112-D8246B94D919}" name="Column3644" dataDxfId="12712"/>
    <tableColumn id="3673" xr3:uid="{A891DFC6-748C-4FC6-9184-7EEDEE24EFCA}" name="Column3645" dataDxfId="12711"/>
    <tableColumn id="3674" xr3:uid="{CB947B07-9999-41B2-92F7-3AF84EF024FA}" name="Column3646" dataDxfId="12710"/>
    <tableColumn id="3675" xr3:uid="{21EE5FC3-C24C-4BE9-A2CD-9266A3964200}" name="Column3647" dataDxfId="12709"/>
    <tableColumn id="3676" xr3:uid="{8AB1BC8E-DA2B-4EF9-A18A-62F8B9BB9C7E}" name="Column3648" dataDxfId="12708"/>
    <tableColumn id="3677" xr3:uid="{068C2098-6DDD-4D7B-AB49-F305339FE6BD}" name="Column3649" dataDxfId="12707"/>
    <tableColumn id="3678" xr3:uid="{42851163-365B-4A38-8A15-46D95402973B}" name="Column3650" dataDxfId="12706"/>
    <tableColumn id="3679" xr3:uid="{07E862A6-9E1A-40A8-BA14-E767F0F86299}" name="Column3651" dataDxfId="12705"/>
    <tableColumn id="3680" xr3:uid="{52832C3A-DFA0-4E31-B7A3-F0C82B61918B}" name="Column3652" dataDxfId="12704"/>
    <tableColumn id="3681" xr3:uid="{F67154A2-36F6-4B93-9DD1-BDE7C9EAEED8}" name="Column3653" dataDxfId="12703"/>
    <tableColumn id="3682" xr3:uid="{EEACBA0F-DC0F-4B39-82AD-42C25897F37B}" name="Column3654" dataDxfId="12702"/>
    <tableColumn id="3683" xr3:uid="{26E2DE64-06E8-46A0-8855-37D4C0A92923}" name="Column3655" dataDxfId="12701"/>
    <tableColumn id="3684" xr3:uid="{1A1F853D-C394-4513-BE06-8D4EA31D71DF}" name="Column3656" dataDxfId="12700"/>
    <tableColumn id="3685" xr3:uid="{59ED5177-92C4-46AB-9A57-73E94DB03286}" name="Column3657" dataDxfId="12699"/>
    <tableColumn id="3686" xr3:uid="{FDD5A979-5468-40F9-8D39-81C1BE8F66C4}" name="Column3658" dataDxfId="12698"/>
    <tableColumn id="3687" xr3:uid="{43B61B67-2E57-4534-A404-99A720069557}" name="Column3659" dataDxfId="12697"/>
    <tableColumn id="3688" xr3:uid="{08E0891A-3473-4206-B220-0E063E33D753}" name="Column3660" dataDxfId="12696"/>
    <tableColumn id="3689" xr3:uid="{7ADD70BD-CF1A-4EE6-8D93-734542EEEF77}" name="Column3661" dataDxfId="12695"/>
    <tableColumn id="3690" xr3:uid="{693EA01B-B0E1-4A20-8EA8-64444904FB3A}" name="Column3662" dataDxfId="12694"/>
    <tableColumn id="3691" xr3:uid="{EB344EE8-8B46-423C-BE25-A7EDD9E80DEE}" name="Column3663" dataDxfId="12693"/>
    <tableColumn id="3692" xr3:uid="{508A68F2-DC05-49EF-BD52-77829C814082}" name="Column3664" dataDxfId="12692"/>
    <tableColumn id="3693" xr3:uid="{1EA68134-2CB2-4757-928F-1A6D891B1A7D}" name="Column3665" dataDxfId="12691"/>
    <tableColumn id="3694" xr3:uid="{5D149EDE-2B73-4665-8BB4-BEE86C902FB6}" name="Column3666" dataDxfId="12690"/>
    <tableColumn id="3695" xr3:uid="{3B52BA00-5D11-42FC-B307-DD5C66F78948}" name="Column3667" dataDxfId="12689"/>
    <tableColumn id="3696" xr3:uid="{74F5B07C-C56B-48FB-8F95-B0AD6EB4ED9D}" name="Column3668" dataDxfId="12688"/>
    <tableColumn id="3697" xr3:uid="{263F3789-D02D-4A7D-8204-98AA34795A90}" name="Column3669" dataDxfId="12687"/>
    <tableColumn id="3698" xr3:uid="{0103D604-6DA4-4A69-95E7-C6005D157556}" name="Column3670" dataDxfId="12686"/>
    <tableColumn id="3699" xr3:uid="{6D35B187-23CD-493B-A05F-6F1A9A360893}" name="Column3671" dataDxfId="12685"/>
    <tableColumn id="3700" xr3:uid="{C75B5267-F349-4A9C-8708-D04DD030C74B}" name="Column3672" dataDxfId="12684"/>
    <tableColumn id="3701" xr3:uid="{8CCB1897-9BBD-4195-83D3-181AB3A5345D}" name="Column3673" dataDxfId="12683"/>
    <tableColumn id="3702" xr3:uid="{4F606C0D-B6AC-4A0F-A89A-A2C6FA441C8C}" name="Column3674" dataDxfId="12682"/>
    <tableColumn id="3703" xr3:uid="{2C7BD7FE-0C2A-4A5C-BDD6-03E3F08A2456}" name="Column3675" dataDxfId="12681"/>
    <tableColumn id="3704" xr3:uid="{069FD4F0-D281-4397-8AAD-7FB59F2A6271}" name="Column3676" dataDxfId="12680"/>
    <tableColumn id="3705" xr3:uid="{0930178A-DB79-4499-84BC-876C698E7103}" name="Column3677" dataDxfId="12679"/>
    <tableColumn id="3706" xr3:uid="{2F7AEF49-22D2-4491-B62C-49479A5D2998}" name="Column3678" dataDxfId="12678"/>
    <tableColumn id="3707" xr3:uid="{75863595-6C88-4AB4-97D2-54EEE0AD514B}" name="Column3679" dataDxfId="12677"/>
    <tableColumn id="3708" xr3:uid="{ED020615-820B-4164-AE43-47861BB92876}" name="Column3680" dataDxfId="12676"/>
    <tableColumn id="3709" xr3:uid="{233F6933-2D7D-46E3-A0BD-0DA710441575}" name="Column3681" dataDxfId="12675"/>
    <tableColumn id="3710" xr3:uid="{9C4E67DF-092B-48A3-9E48-A9BEFFBD460C}" name="Column3682" dataDxfId="12674"/>
    <tableColumn id="3711" xr3:uid="{0A88A1BF-5F96-4F2E-95DA-40531BDAFECA}" name="Column3683" dataDxfId="12673"/>
    <tableColumn id="3712" xr3:uid="{5451F47A-8E9D-4B9F-A797-C15026A5C06D}" name="Column3684" dataDxfId="12672"/>
    <tableColumn id="3713" xr3:uid="{8791CC88-33C3-4108-9F5C-CE84F7B9FB75}" name="Column3685" dataDxfId="12671"/>
    <tableColumn id="3714" xr3:uid="{6A9B93B0-FF31-4A43-83D2-CDCDD248EC71}" name="Column3686" dataDxfId="12670"/>
    <tableColumn id="3715" xr3:uid="{71EABBE9-2BB3-4003-99DD-2F35EF070470}" name="Column3687" dataDxfId="12669"/>
    <tableColumn id="3716" xr3:uid="{41748F96-FCE1-4C47-AC47-AFA83FB11CC1}" name="Column3688" dataDxfId="12668"/>
    <tableColumn id="3717" xr3:uid="{DAF1C79C-F26A-480A-B1EE-BB27FA1825A1}" name="Column3689" dataDxfId="12667"/>
    <tableColumn id="3718" xr3:uid="{CF4B5278-EA8F-4E8E-A1C3-79901005556B}" name="Column3690" dataDxfId="12666"/>
    <tableColumn id="3719" xr3:uid="{46CC876A-79BB-47A2-81A6-5D823DA24A18}" name="Column3691" dataDxfId="12665"/>
    <tableColumn id="3720" xr3:uid="{E8DF4FD9-86C2-4C10-83EC-A06B611F233B}" name="Column3692" dataDxfId="12664"/>
    <tableColumn id="3721" xr3:uid="{5E578C9B-6D47-4403-8A0D-B865B14AE80A}" name="Column3693" dataDxfId="12663"/>
    <tableColumn id="3722" xr3:uid="{0838191D-6DEF-4ACA-9BBC-47471ED33EAD}" name="Column3694" dataDxfId="12662"/>
    <tableColumn id="3723" xr3:uid="{644F9E38-71F6-418D-94B1-16D977E3FA82}" name="Column3695" dataDxfId="12661"/>
    <tableColumn id="3724" xr3:uid="{1FFD89F1-F725-4EDA-9C55-0615F588A785}" name="Column3696" dataDxfId="12660"/>
    <tableColumn id="3725" xr3:uid="{F24970D9-6F54-4A3C-B711-06E4384AED13}" name="Column3697" dataDxfId="12659"/>
    <tableColumn id="3726" xr3:uid="{8A1EBFA0-D0C1-4AB5-A71A-834BB5CF7025}" name="Column3698" dataDxfId="12658"/>
    <tableColumn id="3727" xr3:uid="{7BE79236-06DF-43F0-86E6-217B4B713ADC}" name="Column3699" dataDxfId="12657"/>
    <tableColumn id="3728" xr3:uid="{647C2720-0E5E-4111-9AA5-439C09FDD5ED}" name="Column3700" dataDxfId="12656"/>
    <tableColumn id="3729" xr3:uid="{B069B83E-E1E8-47A2-AC10-43D4C6AC5EAA}" name="Column3701" dataDxfId="12655"/>
    <tableColumn id="3730" xr3:uid="{370D4F51-2BE6-44F1-BB09-CBD39DA5939B}" name="Column3702" dataDxfId="12654"/>
    <tableColumn id="3731" xr3:uid="{B477C927-14CD-44DB-9B23-8BAB52D12910}" name="Column3703" dataDxfId="12653"/>
    <tableColumn id="3732" xr3:uid="{0A397CEA-8E7E-49F6-8117-6094EE9D9837}" name="Column3704" dataDxfId="12652"/>
    <tableColumn id="3733" xr3:uid="{47A270FB-0A61-4210-8CED-6352C5524868}" name="Column3705" dataDxfId="12651"/>
    <tableColumn id="3734" xr3:uid="{609AC454-5786-436F-A272-6A5ED9B99EF5}" name="Column3706" dataDxfId="12650"/>
    <tableColumn id="3735" xr3:uid="{92170C0B-C8AB-45A1-85BF-40141E844A4F}" name="Column3707" dataDxfId="12649"/>
    <tableColumn id="3736" xr3:uid="{DCBE8BEF-4B18-4AE1-AEBB-E5E23AEA6D25}" name="Column3708" dataDxfId="12648"/>
    <tableColumn id="3737" xr3:uid="{71ADA2F9-4A63-494D-AC7C-0703AFF5D4B2}" name="Column3709" dataDxfId="12647"/>
    <tableColumn id="3738" xr3:uid="{3C69102A-66E0-4E76-89D7-016940C9A7C2}" name="Column3710" dataDxfId="12646"/>
    <tableColumn id="3739" xr3:uid="{E34BE923-9B0E-4D04-A8DE-B634F2880BF7}" name="Column3711" dataDxfId="12645"/>
    <tableColumn id="3740" xr3:uid="{1315634E-60A4-40D7-AA79-4FB47D6559E4}" name="Column3712" dataDxfId="12644"/>
    <tableColumn id="3741" xr3:uid="{C7A3BEC5-BD1D-4BE8-A23F-E9781ADFC2EA}" name="Column3713" dataDxfId="12643"/>
    <tableColumn id="3742" xr3:uid="{A068DEC8-C70E-4812-9319-96025B8E4D2A}" name="Column3714" dataDxfId="12642"/>
    <tableColumn id="3743" xr3:uid="{1A1D7E15-9958-4BBA-B531-4DC73FAFCBD1}" name="Column3715" dataDxfId="12641"/>
    <tableColumn id="3744" xr3:uid="{54CE0580-312D-4C23-A98E-FD0A840674E4}" name="Column3716" dataDxfId="12640"/>
    <tableColumn id="3745" xr3:uid="{2ABDE2DE-5A44-4CDF-A789-4018482A4FA6}" name="Column3717" dataDxfId="12639"/>
    <tableColumn id="3746" xr3:uid="{34F6DCC9-ECDA-4B4E-8089-E32F02C8C061}" name="Column3718" dataDxfId="12638"/>
    <tableColumn id="3747" xr3:uid="{EB2DA6CF-6D37-4485-B032-03942E3AFBD2}" name="Column3719" dataDxfId="12637"/>
    <tableColumn id="3748" xr3:uid="{B0C06A83-FCE8-47B9-961F-CA219BA492D2}" name="Column3720" dataDxfId="12636"/>
    <tableColumn id="3749" xr3:uid="{1FE513E5-6167-4E4C-ABF0-91F2F1F28831}" name="Column3721" dataDxfId="12635"/>
    <tableColumn id="3750" xr3:uid="{908292EF-9638-4A98-92D6-706904F234CB}" name="Column3722" dataDxfId="12634"/>
    <tableColumn id="3751" xr3:uid="{D3DCE412-2CEA-441A-BB5B-6244B6F53972}" name="Column3723" dataDxfId="12633"/>
    <tableColumn id="3752" xr3:uid="{650134BD-563F-4B87-85D3-60F9FF41DBD8}" name="Column3724" dataDxfId="12632"/>
    <tableColumn id="3753" xr3:uid="{60C5A8E6-5D0E-4879-8A21-F8E1E286335E}" name="Column3725" dataDxfId="12631"/>
    <tableColumn id="3754" xr3:uid="{F0B4A59D-36FA-46F2-8576-32DB482F1524}" name="Column3726" dataDxfId="12630"/>
    <tableColumn id="3755" xr3:uid="{A2DB3D79-152B-4313-9BAE-1F80649925F3}" name="Column3727" dataDxfId="12629"/>
    <tableColumn id="3756" xr3:uid="{B6D6D1C4-19C4-4E6D-BF7D-2CD0E17FE611}" name="Column3728" dataDxfId="12628"/>
    <tableColumn id="3757" xr3:uid="{9F59DD20-3538-4516-80D3-371E73B4006D}" name="Column3729" dataDxfId="12627"/>
    <tableColumn id="3758" xr3:uid="{64CA5763-C343-463D-806A-A0A6DDB0862A}" name="Column3730" dataDxfId="12626"/>
    <tableColumn id="3759" xr3:uid="{A3AA2E40-38AE-4C37-A57A-F3375D682A5D}" name="Column3731" dataDxfId="12625"/>
    <tableColumn id="3760" xr3:uid="{3DFF03C2-7574-46EA-81B1-EB7D377FB67C}" name="Column3732" dataDxfId="12624"/>
    <tableColumn id="3761" xr3:uid="{E73944FC-45B7-4F9D-9F15-9162DE443F65}" name="Column3733" dataDxfId="12623"/>
    <tableColumn id="3762" xr3:uid="{E1F49A7B-99CA-4C35-8A2B-14D1F2A93617}" name="Column3734" dataDxfId="12622"/>
    <tableColumn id="3763" xr3:uid="{E63487E1-7A23-4419-827D-8C7EE9EAF2BD}" name="Column3735" dataDxfId="12621"/>
    <tableColumn id="3764" xr3:uid="{D2637529-66D8-4B0A-B6A0-206CB429F06E}" name="Column3736" dataDxfId="12620"/>
    <tableColumn id="3765" xr3:uid="{398C68CE-55F0-41B0-864B-D82ED5AC148D}" name="Column3737" dataDxfId="12619"/>
    <tableColumn id="3766" xr3:uid="{566DC374-FD7E-4352-BAB2-4D97CD832064}" name="Column3738" dataDxfId="12618"/>
    <tableColumn id="3767" xr3:uid="{C334277F-46E1-4B26-A40A-B16E307F1FFD}" name="Column3739" dataDxfId="12617"/>
    <tableColumn id="3768" xr3:uid="{498571D0-72F7-40FD-B54B-9C8C7428920B}" name="Column3740" dataDxfId="12616"/>
    <tableColumn id="3769" xr3:uid="{DAD894D0-2B43-4EEB-8EFA-3D465777D65E}" name="Column3741" dataDxfId="12615"/>
    <tableColumn id="3770" xr3:uid="{F398141F-E707-4148-A766-8AFB84E67638}" name="Column3742" dataDxfId="12614"/>
    <tableColumn id="3771" xr3:uid="{828B713B-1B77-4E8A-A06B-F0D38D81AD27}" name="Column3743" dataDxfId="12613"/>
    <tableColumn id="3772" xr3:uid="{DAC13D72-31FD-4839-A2BA-F616777739CD}" name="Column3744" dataDxfId="12612"/>
    <tableColumn id="3773" xr3:uid="{AB89D9DA-FF1D-487C-BE93-B932164DD5F7}" name="Column3745" dataDxfId="12611"/>
    <tableColumn id="3774" xr3:uid="{E13E07C4-0B31-4723-9B45-705D4DE14BCC}" name="Column3746" dataDxfId="12610"/>
    <tableColumn id="3775" xr3:uid="{B7997094-8AFA-4C89-8F81-51D8496377DD}" name="Column3747" dataDxfId="12609"/>
    <tableColumn id="3776" xr3:uid="{8291913C-4FF4-42E8-84CD-1A78DC38AF1D}" name="Column3748" dataDxfId="12608"/>
    <tableColumn id="3777" xr3:uid="{6D041138-F174-4DD0-BBFB-5DDFB5FCF282}" name="Column3749" dataDxfId="12607"/>
    <tableColumn id="3778" xr3:uid="{1916DD01-C97A-4243-AF07-E8EEBB4DF3A4}" name="Column3750" dataDxfId="12606"/>
    <tableColumn id="3779" xr3:uid="{1F5AFB5F-B60F-454C-96D7-E2049850C0C5}" name="Column3751" dataDxfId="12605"/>
    <tableColumn id="3780" xr3:uid="{C708B6FA-8308-43C2-B886-C9A50F3910EC}" name="Column3752" dataDxfId="12604"/>
    <tableColumn id="3781" xr3:uid="{45368B58-0674-431B-9E3B-7A3759DDD70F}" name="Column3753" dataDxfId="12603"/>
    <tableColumn id="3782" xr3:uid="{9779E560-F12A-4C78-BB3C-98CF106D135E}" name="Column3754" dataDxfId="12602"/>
    <tableColumn id="3783" xr3:uid="{B4C35ECD-145A-4190-A70A-8F59903C2F9A}" name="Column3755" dataDxfId="12601"/>
    <tableColumn id="3784" xr3:uid="{EB47F46E-DAB6-406B-8124-9D0ED194B1D6}" name="Column3756" dataDxfId="12600"/>
    <tableColumn id="3785" xr3:uid="{086DC671-A1F7-41CF-BDC1-5B69BB53FDD9}" name="Column3757" dataDxfId="12599"/>
    <tableColumn id="3786" xr3:uid="{0E60ADAA-11FC-4290-A019-1EA5B54F0AC6}" name="Column3758" dataDxfId="12598"/>
    <tableColumn id="3787" xr3:uid="{45B81635-2EE2-4B9D-BB3B-29808EB9F468}" name="Column3759" dataDxfId="12597"/>
    <tableColumn id="3788" xr3:uid="{F6549CD5-80C0-4E90-9EBA-CD57982ECCB7}" name="Column3760" dataDxfId="12596"/>
    <tableColumn id="3789" xr3:uid="{E7AA5C4F-80D3-40F6-BFB3-F1A6E103EA45}" name="Column3761" dataDxfId="12595"/>
    <tableColumn id="3790" xr3:uid="{DB762BAF-5425-4CF9-94ED-C2084E55CD6E}" name="Column3762" dataDxfId="12594"/>
    <tableColumn id="3791" xr3:uid="{6640C4D6-B030-44A5-AF50-94705B090174}" name="Column3763" dataDxfId="12593"/>
    <tableColumn id="3792" xr3:uid="{6637C394-5E4E-4E9C-B8B0-B2BED88EB0D5}" name="Column3764" dataDxfId="12592"/>
    <tableColumn id="3793" xr3:uid="{6BA87FB0-BD57-4600-895A-57C6821EDB58}" name="Column3765" dataDxfId="12591"/>
    <tableColumn id="3794" xr3:uid="{3B550C57-F24E-4742-A2A6-4FA9962F0171}" name="Column3766" dataDxfId="12590"/>
    <tableColumn id="3795" xr3:uid="{A96B0F6C-8E44-4F4A-9352-6B309C053DEA}" name="Column3767" dataDxfId="12589"/>
    <tableColumn id="3796" xr3:uid="{66B6FD08-4821-43F6-A80E-4AE0210D2065}" name="Column3768" dataDxfId="12588"/>
    <tableColumn id="3797" xr3:uid="{6228CFC8-5444-4DD3-BD50-47A32C1B86DA}" name="Column3769" dataDxfId="12587"/>
    <tableColumn id="3798" xr3:uid="{0327B765-6AAC-4C9B-9126-AAFFEE6E1FDF}" name="Column3770" dataDxfId="12586"/>
    <tableColumn id="3799" xr3:uid="{242431E7-FACA-46C5-B457-56EC7F7B0F7B}" name="Column3771" dataDxfId="12585"/>
    <tableColumn id="3800" xr3:uid="{61886788-15E9-4A1A-BF1A-FE0B911EBBA4}" name="Column3772" dataDxfId="12584"/>
    <tableColumn id="3801" xr3:uid="{8BFCD603-BB99-4BD3-AEF1-BFEC5B92B133}" name="Column3773" dataDxfId="12583"/>
    <tableColumn id="3802" xr3:uid="{36FD80E5-2072-4B83-AA4A-E565B6333BCA}" name="Column3774" dataDxfId="12582"/>
    <tableColumn id="3803" xr3:uid="{AE6E62AA-0B8D-4B3C-B063-80D2F5154EA8}" name="Column3775" dataDxfId="12581"/>
    <tableColumn id="3804" xr3:uid="{B2589ACE-7C42-4BF5-A22D-D5892BFB5FE4}" name="Column3776" dataDxfId="12580"/>
    <tableColumn id="3805" xr3:uid="{39F8625E-3B9D-48AE-B9BF-5561EDA6D22A}" name="Column3777" dataDxfId="12579"/>
    <tableColumn id="3806" xr3:uid="{CFAE62AE-41F0-47E0-B4BC-ADC7E4F1D6EA}" name="Column3778" dataDxfId="12578"/>
    <tableColumn id="3807" xr3:uid="{50D4183B-6665-44FE-A10D-DB3CD7C2D6D5}" name="Column3779" dataDxfId="12577"/>
    <tableColumn id="3808" xr3:uid="{4AAB2AC1-E2AE-4B54-823F-CDBDE780B934}" name="Column3780" dataDxfId="12576"/>
    <tableColumn id="3809" xr3:uid="{109A3AF4-53E3-4BC8-98D8-945299218BD4}" name="Column3781" dataDxfId="12575"/>
    <tableColumn id="3810" xr3:uid="{27614CCE-6FB8-4F0E-B979-C5C1D8BF0D6E}" name="Column3782" dataDxfId="12574"/>
    <tableColumn id="3811" xr3:uid="{BB29B6B7-EDF2-4642-B08D-E16059D3A2C7}" name="Column3783" dataDxfId="12573"/>
    <tableColumn id="3812" xr3:uid="{47E283FE-906C-4B15-AA45-AF6892A01BCE}" name="Column3784" dataDxfId="12572"/>
    <tableColumn id="3813" xr3:uid="{1A043513-6116-448D-855A-3DFF9B2789F0}" name="Column3785" dataDxfId="12571"/>
    <tableColumn id="3814" xr3:uid="{F97D2DD1-863F-401A-8DEC-8DFF1AD146F5}" name="Column3786" dataDxfId="12570"/>
    <tableColumn id="3815" xr3:uid="{1875E8D6-E5C7-4C0B-BF41-899C8E11A8E2}" name="Column3787" dataDxfId="12569"/>
    <tableColumn id="3816" xr3:uid="{9E0E55D7-0F6F-4970-8135-A8D5832BF887}" name="Column3788" dataDxfId="12568"/>
    <tableColumn id="3817" xr3:uid="{83DF7E1A-4EBB-427B-983F-9C5B316D188D}" name="Column3789" dataDxfId="12567"/>
    <tableColumn id="3818" xr3:uid="{6EA085BC-6F27-4299-B4DA-DF8DAC307510}" name="Column3790" dataDxfId="12566"/>
    <tableColumn id="3819" xr3:uid="{CDA78837-7BD8-4081-8E19-78E9C4B11CD3}" name="Column3791" dataDxfId="12565"/>
    <tableColumn id="3820" xr3:uid="{7492326E-C15C-45EB-8577-3E290A30F295}" name="Column3792" dataDxfId="12564"/>
    <tableColumn id="3821" xr3:uid="{DF0BA0A7-225F-4626-9386-2C7735ABD240}" name="Column3793" dataDxfId="12563"/>
    <tableColumn id="3822" xr3:uid="{07F6C066-C092-4F61-9836-44579C8DAD5C}" name="Column3794" dataDxfId="12562"/>
    <tableColumn id="3823" xr3:uid="{811D1F20-DDEC-4A2B-A2CA-653BDD49A3A1}" name="Column3795" dataDxfId="12561"/>
    <tableColumn id="3824" xr3:uid="{6A7EC594-E4D3-426C-8086-74AF31125648}" name="Column3796" dataDxfId="12560"/>
    <tableColumn id="3825" xr3:uid="{F24D1C2C-2CEF-429B-BD2C-EAD2AA623AFD}" name="Column3797" dataDxfId="12559"/>
    <tableColumn id="3826" xr3:uid="{BE62F507-4EEF-4E2D-95AB-AB1E7D25D607}" name="Column3798" dataDxfId="12558"/>
    <tableColumn id="3827" xr3:uid="{26F111E1-EEBF-44C7-B51D-3538B861C9C0}" name="Column3799" dataDxfId="12557"/>
    <tableColumn id="3828" xr3:uid="{0091D95B-7493-4812-8699-21952073BE47}" name="Column3800" dataDxfId="12556"/>
    <tableColumn id="3829" xr3:uid="{7BCC2834-98CC-4FF5-8FBC-4387913CF695}" name="Column3801" dataDxfId="12555"/>
    <tableColumn id="3830" xr3:uid="{110A02EC-865A-46DE-A8C4-4A10574EA582}" name="Column3802" dataDxfId="12554"/>
    <tableColumn id="3831" xr3:uid="{3C408A75-37C7-477D-B810-1D0673126D42}" name="Column3803" dataDxfId="12553"/>
    <tableColumn id="3832" xr3:uid="{B63612E3-8E46-4F2B-AD47-6D8D93702F45}" name="Column3804" dataDxfId="12552"/>
    <tableColumn id="3833" xr3:uid="{0EE09060-1178-49A7-A77A-FE1A619D21F9}" name="Column3805" dataDxfId="12551"/>
    <tableColumn id="3834" xr3:uid="{2F477EEC-6233-421D-9729-DF5945FE9C8F}" name="Column3806" dataDxfId="12550"/>
    <tableColumn id="3835" xr3:uid="{618306DB-FEFE-4E14-A50B-C6CBCDE74C43}" name="Column3807" dataDxfId="12549"/>
    <tableColumn id="3836" xr3:uid="{CEB55991-2F2D-4008-A4ED-EB7BED066B68}" name="Column3808" dataDxfId="12548"/>
    <tableColumn id="3837" xr3:uid="{6F426C47-A73D-4004-8DF3-4944D578D31D}" name="Column3809" dataDxfId="12547"/>
    <tableColumn id="3838" xr3:uid="{F1134F55-D458-4672-9F6A-DD5C8D835B5A}" name="Column3810" dataDxfId="12546"/>
    <tableColumn id="3839" xr3:uid="{A356DF07-8297-4C25-AA04-2B6F863A2E67}" name="Column3811" dataDxfId="12545"/>
    <tableColumn id="3840" xr3:uid="{6D403BDA-3442-45F6-9F99-380B45AD68B4}" name="Column3812" dataDxfId="12544"/>
    <tableColumn id="3841" xr3:uid="{C1849FAE-8E21-4C0A-BC64-AA8C971E1ABD}" name="Column3813" dataDxfId="12543"/>
    <tableColumn id="3842" xr3:uid="{6A4E058D-03B0-467A-9987-3D9EF108F756}" name="Column3814" dataDxfId="12542"/>
    <tableColumn id="3843" xr3:uid="{0BA5C6EB-71A7-4CB9-8EAC-0C408FFBA230}" name="Column3815" dataDxfId="12541"/>
    <tableColumn id="3844" xr3:uid="{FBDC9AA7-C066-4EFD-9C23-68E28064ACCD}" name="Column3816" dataDxfId="12540"/>
    <tableColumn id="3845" xr3:uid="{14184142-862D-455A-9190-F61C290FBDE7}" name="Column3817" dataDxfId="12539"/>
    <tableColumn id="3846" xr3:uid="{4A170347-7D12-4D83-9131-E5E8F81E8BA6}" name="Column3818" dataDxfId="12538"/>
    <tableColumn id="3847" xr3:uid="{E0CA0EF3-8EFF-4B39-98FC-640B0E5486A5}" name="Column3819" dataDxfId="12537"/>
    <tableColumn id="3848" xr3:uid="{5E76B28C-4E66-4BAF-8E77-A96F640D51C4}" name="Column3820" dataDxfId="12536"/>
    <tableColumn id="3849" xr3:uid="{41F39053-1BC4-4BDE-931D-430158DE78BA}" name="Column3821" dataDxfId="12535"/>
    <tableColumn id="3850" xr3:uid="{4719152E-04A4-4C0B-9F11-C76ADCD748F6}" name="Column3822" dataDxfId="12534"/>
    <tableColumn id="3851" xr3:uid="{AC855B23-5F04-46F4-89E6-9E7FFB640833}" name="Column3823" dataDxfId="12533"/>
    <tableColumn id="3852" xr3:uid="{165CB724-1B1F-4D4B-80E7-EBF71874060F}" name="Column3824" dataDxfId="12532"/>
    <tableColumn id="3853" xr3:uid="{E5DBAB69-6135-4BAF-B9E8-457F9A1C964C}" name="Column3825" dataDxfId="12531"/>
    <tableColumn id="3854" xr3:uid="{AEAF79FC-095F-45C4-9855-C48AD013398A}" name="Column3826" dataDxfId="12530"/>
    <tableColumn id="3855" xr3:uid="{624E341F-FDCD-4989-904A-2F296CEB6502}" name="Column3827" dataDxfId="12529"/>
    <tableColumn id="3856" xr3:uid="{A9D05950-29B9-4D46-98C2-B163E84D5F42}" name="Column3828" dataDxfId="12528"/>
    <tableColumn id="3857" xr3:uid="{7B1830BD-6B12-4C23-9B14-49D72A2FE719}" name="Column3829" dataDxfId="12527"/>
    <tableColumn id="3858" xr3:uid="{FD1212DA-8BC8-4286-B76C-724A19B3DAC8}" name="Column3830" dataDxfId="12526"/>
    <tableColumn id="3859" xr3:uid="{F924AE55-F417-4AA9-B9D6-145D07DE5DCC}" name="Column3831" dataDxfId="12525"/>
    <tableColumn id="3860" xr3:uid="{73CB5EC3-1969-451F-BF52-EFBF13EA7166}" name="Column3832" dataDxfId="12524"/>
    <tableColumn id="3861" xr3:uid="{5C8ED10B-AEE5-4563-8685-26F06B34CDF0}" name="Column3833" dataDxfId="12523"/>
    <tableColumn id="3862" xr3:uid="{33C16C52-C4A4-4DCD-8FEF-0F50D42AEEEE}" name="Column3834" dataDxfId="12522"/>
    <tableColumn id="3863" xr3:uid="{BB24BF23-8308-4255-B2C6-33DB3650D393}" name="Column3835" dataDxfId="12521"/>
    <tableColumn id="3864" xr3:uid="{641A1107-4D07-4E9B-BEE4-6F413FCD85E8}" name="Column3836" dataDxfId="12520"/>
    <tableColumn id="3865" xr3:uid="{D891CE07-AC08-462D-AAFC-CBDA9E50D9AA}" name="Column3837" dataDxfId="12519"/>
    <tableColumn id="3866" xr3:uid="{974F05D5-5C1C-4C55-93F4-373A43D0D536}" name="Column3838" dataDxfId="12518"/>
    <tableColumn id="3867" xr3:uid="{75C2B953-4075-4F55-BEBA-3C7DCDE65B76}" name="Column3839" dataDxfId="12517"/>
    <tableColumn id="3868" xr3:uid="{0446B889-4367-47B6-A633-23CBC787D28C}" name="Column3840" dataDxfId="12516"/>
    <tableColumn id="3869" xr3:uid="{DBF161E1-09EB-40DD-AF3A-F8B686F33E2A}" name="Column3841" dataDxfId="12515"/>
    <tableColumn id="3870" xr3:uid="{150FDDF8-5D45-430B-80DE-2DD9A8022441}" name="Column3842" dataDxfId="12514"/>
    <tableColumn id="3871" xr3:uid="{4982DF14-ED56-41F3-A7F2-BA085D261B4E}" name="Column3843" dataDxfId="12513"/>
    <tableColumn id="3872" xr3:uid="{BA62DD40-E8A7-45CC-A491-14DEB4BC0DD9}" name="Column3844" dataDxfId="12512"/>
    <tableColumn id="3873" xr3:uid="{257F4BAA-B5A5-47FC-A3AC-999416FD8A29}" name="Column3845" dataDxfId="12511"/>
    <tableColumn id="3874" xr3:uid="{F2DEB30B-39E5-4F14-95AB-EE14D02DFB5A}" name="Column3846" dataDxfId="12510"/>
    <tableColumn id="3875" xr3:uid="{907D800D-E1DE-44C6-AF3A-A6CF1ADC775E}" name="Column3847" dataDxfId="12509"/>
    <tableColumn id="3876" xr3:uid="{C653546F-9223-41CA-B279-594ABD802733}" name="Column3848" dataDxfId="12508"/>
    <tableColumn id="3877" xr3:uid="{DAE0298A-ED63-4EF6-87CD-83CF17C2EE63}" name="Column3849" dataDxfId="12507"/>
    <tableColumn id="3878" xr3:uid="{C30DF09D-0D3D-4F98-BEEE-D5E13B1BFBB2}" name="Column3850" dataDxfId="12506"/>
    <tableColumn id="3879" xr3:uid="{25C4D253-2A43-45C8-BBC9-DB1C62D95B93}" name="Column3851" dataDxfId="12505"/>
    <tableColumn id="3880" xr3:uid="{E2E1EFB9-DC52-4A8A-A38A-680D1B325E55}" name="Column3852" dataDxfId="12504"/>
    <tableColumn id="3881" xr3:uid="{B8954A50-75F7-41DA-8B40-3E43781E3F8F}" name="Column3853" dataDxfId="12503"/>
    <tableColumn id="3882" xr3:uid="{FA3A6AC3-6106-4EDC-84EE-85FEA41711FF}" name="Column3854" dataDxfId="12502"/>
    <tableColumn id="3883" xr3:uid="{EFFFC6CC-B327-4167-89DF-220F48CDA3DD}" name="Column3855" dataDxfId="12501"/>
    <tableColumn id="3884" xr3:uid="{66769C06-ECA4-4132-9C9F-8BF84F79FEAF}" name="Column3856" dataDxfId="12500"/>
    <tableColumn id="3885" xr3:uid="{3F76BA89-39CE-4C92-AF5A-BAE53AAD229D}" name="Column3857" dataDxfId="12499"/>
    <tableColumn id="3886" xr3:uid="{AF8C5FAB-E945-44F0-BFA7-D6B4ADC3D212}" name="Column3858" dataDxfId="12498"/>
    <tableColumn id="3887" xr3:uid="{EAC6630B-F71A-4EE8-9D61-EB1CBEB78E75}" name="Column3859" dataDxfId="12497"/>
    <tableColumn id="3888" xr3:uid="{6D8DDEBE-18DB-43BA-9909-EF3B0DF3F47B}" name="Column3860" dataDxfId="12496"/>
    <tableColumn id="3889" xr3:uid="{5718FCAE-DCF9-4FCB-BD41-54199F2120A5}" name="Column3861" dataDxfId="12495"/>
    <tableColumn id="3890" xr3:uid="{8B3B9E83-7A7D-4E63-863C-F2481402BF9D}" name="Column3862" dataDxfId="12494"/>
    <tableColumn id="3891" xr3:uid="{CDAA9CD5-B993-4DA3-B5D3-76A1A7D58808}" name="Column3863" dataDxfId="12493"/>
    <tableColumn id="3892" xr3:uid="{BF2B4A45-46A9-4B87-8286-A969335A74BE}" name="Column3864" dataDxfId="12492"/>
    <tableColumn id="3893" xr3:uid="{D1327165-7619-4F6D-9986-A588495DCCE6}" name="Column3865" dataDxfId="12491"/>
    <tableColumn id="3894" xr3:uid="{7FEE32A3-2F18-4075-BC51-11136E1F2BA1}" name="Column3866" dataDxfId="12490"/>
    <tableColumn id="3895" xr3:uid="{3B183399-BE55-4B47-B188-B47A75276D3C}" name="Column3867" dataDxfId="12489"/>
    <tableColumn id="3896" xr3:uid="{AD70A022-CBAC-4EB3-8B11-467E211AC32C}" name="Column3868" dataDxfId="12488"/>
    <tableColumn id="3897" xr3:uid="{ED0D69F0-12A3-4FA5-BB9D-AC3ED3DA98C0}" name="Column3869" dataDxfId="12487"/>
    <tableColumn id="3898" xr3:uid="{12C27C2E-3BA9-4C34-9467-1452DC72792A}" name="Column3870" dataDxfId="12486"/>
    <tableColumn id="3899" xr3:uid="{B3521158-D113-4E1D-9E2F-74CEA36E5091}" name="Column3871" dataDxfId="12485"/>
    <tableColumn id="3900" xr3:uid="{DFC31AA7-F05D-4E2C-BDD6-37FE6DB7A0C3}" name="Column3872" dataDxfId="12484"/>
    <tableColumn id="3901" xr3:uid="{36DC8E96-C4F2-49D7-B78F-ED13B071EE0A}" name="Column3873" dataDxfId="12483"/>
    <tableColumn id="3902" xr3:uid="{E0F024F4-2BD5-4864-8BE7-B2E20054F5E2}" name="Column3874" dataDxfId="12482"/>
    <tableColumn id="3903" xr3:uid="{B80068A7-A60D-4B4D-A983-289ECCC52C27}" name="Column3875" dataDxfId="12481"/>
    <tableColumn id="3904" xr3:uid="{A4BFDE4E-4134-463C-B2F9-422433601969}" name="Column3876" dataDxfId="12480"/>
    <tableColumn id="3905" xr3:uid="{9D74634C-AD86-4225-BAFE-7525199F577F}" name="Column3877" dataDxfId="12479"/>
    <tableColumn id="3906" xr3:uid="{C1502B36-E6F3-4F77-94A6-218C11952305}" name="Column3878" dataDxfId="12478"/>
    <tableColumn id="3907" xr3:uid="{03604E45-1BAF-44D3-8FC0-7877CB3C0F34}" name="Column3879" dataDxfId="12477"/>
    <tableColumn id="3908" xr3:uid="{80D7629C-F95F-4E67-A848-527AFE61BE24}" name="Column3880" dataDxfId="12476"/>
    <tableColumn id="3909" xr3:uid="{22104192-70FF-4CAD-988D-CF09D1784CAA}" name="Column3881" dataDxfId="12475"/>
    <tableColumn id="3910" xr3:uid="{8937747C-9CD0-4207-8CD1-3255FAFD4B19}" name="Column3882" dataDxfId="12474"/>
    <tableColumn id="3911" xr3:uid="{73B39BE2-04A8-4B99-AB6C-896EAD54D533}" name="Column3883" dataDxfId="12473"/>
    <tableColumn id="3912" xr3:uid="{3340569B-116A-4416-8077-62A305FE5AC8}" name="Column3884" dataDxfId="12472"/>
    <tableColumn id="3913" xr3:uid="{8826666A-D1C2-458E-A9BC-32E06E35E7DC}" name="Column3885" dataDxfId="12471"/>
    <tableColumn id="3914" xr3:uid="{D95D4853-42EA-475E-93A3-1F644E847CEA}" name="Column3886" dataDxfId="12470"/>
    <tableColumn id="3915" xr3:uid="{9FDDCD7B-AF03-41A9-9453-68A9DF726BC8}" name="Column3887" dataDxfId="12469"/>
    <tableColumn id="3916" xr3:uid="{E0E9AABB-B7E6-472C-846C-CADBF8C33380}" name="Column3888" dataDxfId="12468"/>
    <tableColumn id="3917" xr3:uid="{488C40FB-A3FD-4038-9B49-6B6630A8A0BD}" name="Column3889" dataDxfId="12467"/>
    <tableColumn id="3918" xr3:uid="{53DDEE5E-8BC1-4537-B6AE-F4F896FBBC0B}" name="Column3890" dataDxfId="12466"/>
    <tableColumn id="3919" xr3:uid="{85685A6D-1D81-453D-A76C-8FD5200C97AC}" name="Column3891" dataDxfId="12465"/>
    <tableColumn id="3920" xr3:uid="{B1E76B0B-EFFD-419A-A245-2C73FC96F88C}" name="Column3892" dataDxfId="12464"/>
    <tableColumn id="3921" xr3:uid="{9E3769EF-CDFE-4078-957E-421B8D49AD53}" name="Column3893" dataDxfId="12463"/>
    <tableColumn id="3922" xr3:uid="{A7C2FCF9-1FB5-4156-ACFA-038600187CF6}" name="Column3894" dataDxfId="12462"/>
    <tableColumn id="3923" xr3:uid="{12631E82-84AF-4165-B88A-D2258CE95FCB}" name="Column3895" dataDxfId="12461"/>
    <tableColumn id="3924" xr3:uid="{80AE3BC9-D7CC-46E2-B524-550728974BFA}" name="Column3896" dataDxfId="12460"/>
    <tableColumn id="3925" xr3:uid="{CE7BD643-99AE-4B80-8FE5-326897458A94}" name="Column3897" dataDxfId="12459"/>
    <tableColumn id="3926" xr3:uid="{9E73CE04-B8A1-4725-A895-6CCCE17EE241}" name="Column3898" dataDxfId="12458"/>
    <tableColumn id="3927" xr3:uid="{B10247EC-5101-4FF8-8451-FFA19F8677A4}" name="Column3899" dataDxfId="12457"/>
    <tableColumn id="3928" xr3:uid="{9D94766E-EB33-4B55-B922-2954D6BB43C6}" name="Column3900" dataDxfId="12456"/>
    <tableColumn id="3929" xr3:uid="{AD857E33-A2AA-496C-8411-4566AA9C4E3C}" name="Column3901" dataDxfId="12455"/>
    <tableColumn id="3930" xr3:uid="{602D8576-BAFF-446D-8AFD-9872B07BFC12}" name="Column3902" dataDxfId="12454"/>
    <tableColumn id="3931" xr3:uid="{6FEE4AE4-59D2-4203-8E79-B77252F4E936}" name="Column3903" dataDxfId="12453"/>
    <tableColumn id="3932" xr3:uid="{0D911F65-2D41-4881-8A75-6057B5768576}" name="Column3904" dataDxfId="12452"/>
    <tableColumn id="3933" xr3:uid="{489A8553-F7C0-4D29-B89E-53288507DCC4}" name="Column3905" dataDxfId="12451"/>
    <tableColumn id="3934" xr3:uid="{B29EA8F2-B751-4702-A22A-B385B2AC61FA}" name="Column3906" dataDxfId="12450"/>
    <tableColumn id="3935" xr3:uid="{24AD2F42-3A23-47BC-9DAB-94111FA5998B}" name="Column3907" dataDxfId="12449"/>
    <tableColumn id="3936" xr3:uid="{60B4622F-DCF2-4A6A-8B39-439F3D28D7AD}" name="Column3908" dataDxfId="12448"/>
    <tableColumn id="3937" xr3:uid="{BEE442C1-D532-4A13-8CA4-57BC51908327}" name="Column3909" dataDxfId="12447"/>
    <tableColumn id="3938" xr3:uid="{90A97E12-6156-45A3-AD09-3E9E012DBADA}" name="Column3910" dataDxfId="12446"/>
    <tableColumn id="3939" xr3:uid="{C5A66B64-195C-4C2C-93E4-62F673B62B4F}" name="Column3911" dataDxfId="12445"/>
    <tableColumn id="3940" xr3:uid="{768CB766-389B-42FB-A083-159224DFD586}" name="Column3912" dataDxfId="12444"/>
    <tableColumn id="3941" xr3:uid="{63BD3CA2-5526-4540-8A2B-BAB526F628DF}" name="Column3913" dataDxfId="12443"/>
    <tableColumn id="3942" xr3:uid="{697E78C6-9EF8-4367-894C-C5E3B6ABE521}" name="Column3914" dataDxfId="12442"/>
    <tableColumn id="3943" xr3:uid="{9E883716-53CB-4F0E-8FF7-22765733EDC7}" name="Column3915" dataDxfId="12441"/>
    <tableColumn id="3944" xr3:uid="{B55ED630-BCEB-4EA7-9DE0-32EF8BA18D60}" name="Column3916" dataDxfId="12440"/>
    <tableColumn id="3945" xr3:uid="{B8628BA8-F220-431C-B0DE-AD3572376A03}" name="Column3917" dataDxfId="12439"/>
    <tableColumn id="3946" xr3:uid="{DCA4A25C-8375-43F6-85DE-371FCC8D12AF}" name="Column3918" dataDxfId="12438"/>
    <tableColumn id="3947" xr3:uid="{D5478065-5D59-4A9E-AF5B-9AB5A8E14E85}" name="Column3919" dataDxfId="12437"/>
    <tableColumn id="3948" xr3:uid="{A171C81C-1CA6-45B9-9411-45B71A3148FC}" name="Column3920" dataDxfId="12436"/>
    <tableColumn id="3949" xr3:uid="{98C58179-2268-47A9-BA1D-1AAB643C1922}" name="Column3921" dataDxfId="12435"/>
    <tableColumn id="3950" xr3:uid="{9E07DC29-B74B-40A6-ABE4-E0DB13D5E93D}" name="Column3922" dataDxfId="12434"/>
    <tableColumn id="3951" xr3:uid="{30ED25B3-C66A-41EB-9A9F-4733F44D1C9A}" name="Column3923" dataDxfId="12433"/>
    <tableColumn id="3952" xr3:uid="{9D34B085-B53A-4F7A-9BCB-BF6BCF8A7ECB}" name="Column3924" dataDxfId="12432"/>
    <tableColumn id="3953" xr3:uid="{90A5F370-D81F-4B1F-A0BB-80ACC03D2235}" name="Column3925" dataDxfId="12431"/>
    <tableColumn id="3954" xr3:uid="{B50FE7B4-9E23-4B2E-8440-F368619668E2}" name="Column3926" dataDxfId="12430"/>
    <tableColumn id="3955" xr3:uid="{836328D5-359E-400A-9B2E-165EAFABF494}" name="Column3927" dataDxfId="12429"/>
    <tableColumn id="3956" xr3:uid="{049D32E2-C271-45AD-A0EB-1A1884CD1E7F}" name="Column3928" dataDxfId="12428"/>
    <tableColumn id="3957" xr3:uid="{0439F1A2-72A1-4679-8898-C56C6BC795E0}" name="Column3929" dataDxfId="12427"/>
    <tableColumn id="3958" xr3:uid="{1C7CE02A-ECC9-49A1-BB8D-395123CCAE93}" name="Column3930" dataDxfId="12426"/>
    <tableColumn id="3959" xr3:uid="{F8E9AFB4-2B5E-4DF9-8FFC-7F55956A3949}" name="Column3931" dataDxfId="12425"/>
    <tableColumn id="3960" xr3:uid="{74EB7D25-D095-4B05-8A16-B05AD4DB4D59}" name="Column3932" dataDxfId="12424"/>
    <tableColumn id="3961" xr3:uid="{63E1579D-43FB-4D57-965D-6EDE6B2F6FBB}" name="Column3933" dataDxfId="12423"/>
    <tableColumn id="3962" xr3:uid="{E748E778-CD6B-4A07-B304-B34DC24F06CB}" name="Column3934" dataDxfId="12422"/>
    <tableColumn id="3963" xr3:uid="{C9183384-0636-4DC3-B155-720CB1539F32}" name="Column3935" dataDxfId="12421"/>
    <tableColumn id="3964" xr3:uid="{B7941F71-4AF2-4C8D-99F2-F7FBC8C91EAF}" name="Column3936" dataDxfId="12420"/>
    <tableColumn id="3965" xr3:uid="{3EB4B62D-923C-42D2-8DA1-376B144A9211}" name="Column3937" dataDxfId="12419"/>
    <tableColumn id="3966" xr3:uid="{32503CA8-6031-4678-A8C1-D18E118DBEE3}" name="Column3938" dataDxfId="12418"/>
    <tableColumn id="3967" xr3:uid="{7C8A0BA3-C64E-450E-AE1F-6912DC2F9866}" name="Column3939" dataDxfId="12417"/>
    <tableColumn id="3968" xr3:uid="{F9B13459-13A3-4F37-98A5-6B44DF38719F}" name="Column3940" dataDxfId="12416"/>
    <tableColumn id="3969" xr3:uid="{026D553A-4BB6-4AA7-8C33-5959055136FA}" name="Column3941" dataDxfId="12415"/>
    <tableColumn id="3970" xr3:uid="{D7EB84CB-6A87-4DEE-9115-6B738EBAEE5A}" name="Column3942" dataDxfId="12414"/>
    <tableColumn id="3971" xr3:uid="{8E86EFB2-B10B-4159-8E72-F1DF1F7346C0}" name="Column3943" dataDxfId="12413"/>
    <tableColumn id="3972" xr3:uid="{A7C157DE-4F54-46FC-A181-59E60E309961}" name="Column3944" dataDxfId="12412"/>
    <tableColumn id="3973" xr3:uid="{52983BF6-3925-426E-8BC6-BCDF906C6E47}" name="Column3945" dataDxfId="12411"/>
    <tableColumn id="3974" xr3:uid="{A48D9026-5C74-48E3-951A-8A386F156D19}" name="Column3946" dataDxfId="12410"/>
    <tableColumn id="3975" xr3:uid="{6744CBDC-98B7-49B2-AB8A-772BC54EDD89}" name="Column3947" dataDxfId="12409"/>
    <tableColumn id="3976" xr3:uid="{AA621C30-9873-445C-AFA6-12E0A6156199}" name="Column3948" dataDxfId="12408"/>
    <tableColumn id="3977" xr3:uid="{731971FA-9591-4B06-B681-A9629C808329}" name="Column3949" dataDxfId="12407"/>
    <tableColumn id="3978" xr3:uid="{E338F93E-8501-437B-8B3E-7CEDFEE2411C}" name="Column3950" dataDxfId="12406"/>
    <tableColumn id="3979" xr3:uid="{C358996A-E391-4593-9377-9B06359558B0}" name="Column3951" dataDxfId="12405"/>
    <tableColumn id="3980" xr3:uid="{4D5C7B35-AC16-4346-9E1D-64F0B2CE498C}" name="Column3952" dataDxfId="12404"/>
    <tableColumn id="3981" xr3:uid="{5DA385C1-3178-4B87-A8CC-7A1C67FB6ECC}" name="Column3953" dataDxfId="12403"/>
    <tableColumn id="3982" xr3:uid="{FE794FCC-4857-4371-BFBF-C8B3D99FB282}" name="Column3954" dataDxfId="12402"/>
    <tableColumn id="3983" xr3:uid="{B4217BDC-943E-4697-AF01-7F432ABC648F}" name="Column3955" dataDxfId="12401"/>
    <tableColumn id="3984" xr3:uid="{7503B48B-4418-4D5F-86E9-918B050D8023}" name="Column3956" dataDxfId="12400"/>
    <tableColumn id="3985" xr3:uid="{5DEDFF6A-1C3A-4C7B-B966-4B2BB772D66D}" name="Column3957" dataDxfId="12399"/>
    <tableColumn id="3986" xr3:uid="{E56041D4-4390-4EEF-8658-2E71D7994210}" name="Column3958" dataDxfId="12398"/>
    <tableColumn id="3987" xr3:uid="{6FC02535-AE81-472F-86E6-909FB7DBAF50}" name="Column3959" dataDxfId="12397"/>
    <tableColumn id="3988" xr3:uid="{AEF27141-BEEA-4E75-9A3B-32D6A8E2BE87}" name="Column3960" dataDxfId="12396"/>
    <tableColumn id="3989" xr3:uid="{2CCD415C-ABB0-49DE-B921-23275E31A2DE}" name="Column3961" dataDxfId="12395"/>
    <tableColumn id="3990" xr3:uid="{FF5743D6-939B-4C6F-9859-DEF22DC6A8EC}" name="Column3962" dataDxfId="12394"/>
    <tableColumn id="3991" xr3:uid="{68E50777-B498-4FA3-ADF2-1F70EA596B51}" name="Column3963" dataDxfId="12393"/>
    <tableColumn id="3992" xr3:uid="{EE9AC927-AB02-4023-8BB6-0FAB50F89991}" name="Column3964" dataDxfId="12392"/>
    <tableColumn id="3993" xr3:uid="{7123282E-D515-4A95-AB70-10800FF7D984}" name="Column3965" dataDxfId="12391"/>
    <tableColumn id="3994" xr3:uid="{58043ECE-4DC2-42B1-8216-71A27D26A170}" name="Column3966" dataDxfId="12390"/>
    <tableColumn id="3995" xr3:uid="{61FD1997-CFC3-462E-9F6D-6350C2164F94}" name="Column3967" dataDxfId="12389"/>
    <tableColumn id="3996" xr3:uid="{55F1D7C4-EB55-4A51-92A5-C153E4792B0C}" name="Column3968" dataDxfId="12388"/>
    <tableColumn id="3997" xr3:uid="{C715F19E-E276-474B-8E86-C785A738B641}" name="Column3969" dataDxfId="12387"/>
    <tableColumn id="3998" xr3:uid="{6E2813AC-8D31-45B7-8AF0-8E6157E80164}" name="Column3970" dataDxfId="12386"/>
    <tableColumn id="3999" xr3:uid="{F185AA6F-AEF7-496E-AC8F-8F5482219F2C}" name="Column3971" dataDxfId="12385"/>
    <tableColumn id="4000" xr3:uid="{69866EA1-1830-498B-B9E9-1CA5BC997B4E}" name="Column3972" dataDxfId="12384"/>
    <tableColumn id="4001" xr3:uid="{F6754C4D-3068-4950-8809-6C39C93011D3}" name="Column3973" dataDxfId="12383"/>
    <tableColumn id="4002" xr3:uid="{EDDE002F-761C-485E-91A7-400C7ADFE4E7}" name="Column3974" dataDxfId="12382"/>
    <tableColumn id="4003" xr3:uid="{D2B81AAB-8E03-4ABB-BE23-43AB400B926D}" name="Column3975" dataDxfId="12381"/>
    <tableColumn id="4004" xr3:uid="{87E0A333-F9FD-42D1-8437-B7BAB1D29C04}" name="Column3976" dataDxfId="12380"/>
    <tableColumn id="4005" xr3:uid="{9424897B-7F58-4CB4-B2CF-1292BCE2958C}" name="Column3977" dataDxfId="12379"/>
    <tableColumn id="4006" xr3:uid="{A06629AF-4DB3-4609-9702-1C0E6C82D158}" name="Column3978" dataDxfId="12378"/>
    <tableColumn id="4007" xr3:uid="{CD1F1E0A-657E-449B-B5B4-CD7ED3973796}" name="Column3979" dataDxfId="12377"/>
    <tableColumn id="4008" xr3:uid="{67076B01-627E-4455-898F-6F1A465A3E08}" name="Column3980" dataDxfId="12376"/>
    <tableColumn id="4009" xr3:uid="{41EF0DB0-EE57-4BCF-8AC2-D80A3D30F982}" name="Column3981" dataDxfId="12375"/>
    <tableColumn id="4010" xr3:uid="{3F1ADFF7-5FAF-4C44-97F8-D7026E8DE734}" name="Column3982" dataDxfId="12374"/>
    <tableColumn id="4011" xr3:uid="{DC28AD48-0EBD-46B7-9997-69BD2FC4A6E4}" name="Column3983" dataDxfId="12373"/>
    <tableColumn id="4012" xr3:uid="{F6B6DDB8-B916-497B-8663-BF222B1CAB14}" name="Column3984" dataDxfId="12372"/>
    <tableColumn id="4013" xr3:uid="{79C24879-873B-479F-8147-76105610589C}" name="Column3985" dataDxfId="12371"/>
    <tableColumn id="4014" xr3:uid="{905BB20A-7BF7-4601-B82A-D68D76A6081E}" name="Column3986" dataDxfId="12370"/>
    <tableColumn id="4015" xr3:uid="{9AAAFE07-709E-4365-B85A-624CE2FCA4C2}" name="Column3987" dataDxfId="12369"/>
    <tableColumn id="4016" xr3:uid="{C01283AC-49EF-46DD-95D7-D3EF68ABC72C}" name="Column3988" dataDxfId="12368"/>
    <tableColumn id="4017" xr3:uid="{370D5DBA-1513-4559-8881-D3971438052F}" name="Column3989" dataDxfId="12367"/>
    <tableColumn id="4018" xr3:uid="{CEB5E676-8558-46D2-8135-2947F8A8F76E}" name="Column3990" dataDxfId="12366"/>
    <tableColumn id="4019" xr3:uid="{3CF09C9A-7813-41C3-8680-E84603BE3C65}" name="Column3991" dataDxfId="12365"/>
    <tableColumn id="4020" xr3:uid="{1115AA2C-BB7D-421E-8050-206A6ADFD1F6}" name="Column3992" dataDxfId="12364"/>
    <tableColumn id="4021" xr3:uid="{B17E8400-3B70-4B9D-A92B-068DC24D4BBF}" name="Column3993" dataDxfId="12363"/>
    <tableColumn id="4022" xr3:uid="{50D98787-74EC-4482-8B22-B258AD61EB63}" name="Column3994" dataDxfId="12362"/>
    <tableColumn id="4023" xr3:uid="{7E4B5287-F2DD-4FBA-9F5C-6EBC159849B5}" name="Column3995" dataDxfId="12361"/>
    <tableColumn id="4024" xr3:uid="{94361DC8-D93F-49FE-8279-CD8979B20F37}" name="Column3996" dataDxfId="12360"/>
    <tableColumn id="4025" xr3:uid="{9AB27654-5568-48ED-AF12-FF8647B75324}" name="Column3997" dataDxfId="12359"/>
    <tableColumn id="4026" xr3:uid="{E37732E3-3803-45F0-B68F-1D73DF4D356B}" name="Column3998" dataDxfId="12358"/>
    <tableColumn id="4027" xr3:uid="{59DC185A-971E-4799-A89C-16C39EB496E7}" name="Column3999" dataDxfId="12357"/>
    <tableColumn id="4028" xr3:uid="{5843E881-6EF8-4F11-8534-2FECDEBA312F}" name="Column4000" dataDxfId="12356"/>
    <tableColumn id="4029" xr3:uid="{4711D2BA-3723-4544-9A65-542A4BCA8001}" name="Column4001" dataDxfId="12355"/>
    <tableColumn id="4030" xr3:uid="{C494E41E-C2C8-4670-915D-1BD535CD8320}" name="Column4002" dataDxfId="12354"/>
    <tableColumn id="4031" xr3:uid="{A93A7CC2-B4D6-4A51-917D-3320152FEC4F}" name="Column4003" dataDxfId="12353"/>
    <tableColumn id="4032" xr3:uid="{5E752B5E-002C-4C72-BA3A-837A74072B7B}" name="Column4004" dataDxfId="12352"/>
    <tableColumn id="4033" xr3:uid="{E7553752-3705-4A10-A924-DEA0B6F449BB}" name="Column4005" dataDxfId="12351"/>
    <tableColumn id="4034" xr3:uid="{1A798A00-3371-4859-AF84-8ADEAEC2B305}" name="Column4006" dataDxfId="12350"/>
    <tableColumn id="4035" xr3:uid="{13369514-18DC-4A13-A2FC-6317F774D473}" name="Column4007" dataDxfId="12349"/>
    <tableColumn id="4036" xr3:uid="{338F78EB-23F4-4CDB-B3BB-CB3EFB41804B}" name="Column4008" dataDxfId="12348"/>
    <tableColumn id="4037" xr3:uid="{BAA11E1C-397E-4ABA-8779-1ACBA06D42AE}" name="Column4009" dataDxfId="12347"/>
    <tableColumn id="4038" xr3:uid="{21758A53-F273-4B1B-AF9D-B6AAD55B1C0D}" name="Column4010" dataDxfId="12346"/>
    <tableColumn id="4039" xr3:uid="{2E99528D-63CE-4422-9013-632D48578C49}" name="Column4011" dataDxfId="12345"/>
    <tableColumn id="4040" xr3:uid="{B8ABAF1B-DEC7-48C2-B149-DEDEBCC6701C}" name="Column4012" dataDxfId="12344"/>
    <tableColumn id="4041" xr3:uid="{5F564C92-77B2-4B26-8E49-05BAA5262780}" name="Column4013" dataDxfId="12343"/>
    <tableColumn id="4042" xr3:uid="{B92508C2-05E8-41B0-8372-2AE398E91B55}" name="Column4014" dataDxfId="12342"/>
    <tableColumn id="4043" xr3:uid="{D1FDCD3B-57C1-4C6B-AEE1-A179586E8176}" name="Column4015" dataDxfId="12341"/>
    <tableColumn id="4044" xr3:uid="{41684EC0-FEF3-442D-B246-B33E9D9E0884}" name="Column4016" dataDxfId="12340"/>
    <tableColumn id="4045" xr3:uid="{2C19852C-D842-4398-A74A-62621D29BAAE}" name="Column4017" dataDxfId="12339"/>
    <tableColumn id="4046" xr3:uid="{8C39636C-1A44-4C0C-BA59-0DE5D95151C1}" name="Column4018" dataDxfId="12338"/>
    <tableColumn id="4047" xr3:uid="{FE663054-CD17-4B7B-AD36-7A57CB12CED6}" name="Column4019" dataDxfId="12337"/>
    <tableColumn id="4048" xr3:uid="{70114E80-2011-4E5F-90A3-80607642382B}" name="Column4020" dataDxfId="12336"/>
    <tableColumn id="4049" xr3:uid="{EFFBAD2E-B61A-4686-BB78-5BFF41702C85}" name="Column4021" dataDxfId="12335"/>
    <tableColumn id="4050" xr3:uid="{9AE1E552-C60A-40EA-ABA8-9D0C3D0495E5}" name="Column4022" dataDxfId="12334"/>
    <tableColumn id="4051" xr3:uid="{2B750795-62CB-4FB5-875A-6C5F273C3CAC}" name="Column4023" dataDxfId="12333"/>
    <tableColumn id="4052" xr3:uid="{417007D6-05F4-400B-816C-192C1FAED7F8}" name="Column4024" dataDxfId="12332"/>
    <tableColumn id="4053" xr3:uid="{13ED51A8-1181-43A9-B89B-A29F68953A63}" name="Column4025" dataDxfId="12331"/>
    <tableColumn id="4054" xr3:uid="{FB3D6680-C3A6-4BA9-803D-DD57E1A205BF}" name="Column4026" dataDxfId="12330"/>
    <tableColumn id="4055" xr3:uid="{EB799A81-CB13-45FC-8107-53DB656920F6}" name="Column4027" dataDxfId="12329"/>
    <tableColumn id="4056" xr3:uid="{F9ADFCC7-216A-4DDE-91C2-D8A64F8EA18D}" name="Column4028" dataDxfId="12328"/>
    <tableColumn id="4057" xr3:uid="{7CE28565-64A8-4958-BB79-63DB78C791F7}" name="Column4029" dataDxfId="12327"/>
    <tableColumn id="4058" xr3:uid="{A56CC702-D9EB-453F-B4BE-F7D06D4F7281}" name="Column4030" dataDxfId="12326"/>
    <tableColumn id="4059" xr3:uid="{1388BAE2-43D8-4BDC-8D92-5FEDAE301EA0}" name="Column4031" dataDxfId="12325"/>
    <tableColumn id="4060" xr3:uid="{A3FDF232-E037-4770-9FD4-5D44D3A3411C}" name="Column4032" dataDxfId="12324"/>
    <tableColumn id="4061" xr3:uid="{84876FA0-58F7-4659-B4AB-1C907A94A60C}" name="Column4033" dataDxfId="12323"/>
    <tableColumn id="4062" xr3:uid="{5F7428D8-82A0-4B4F-A86D-EECF00292F23}" name="Column4034" dataDxfId="12322"/>
    <tableColumn id="4063" xr3:uid="{F4CFEA11-BC58-4000-979B-7884AA70A6EC}" name="Column4035" dataDxfId="12321"/>
    <tableColumn id="4064" xr3:uid="{5A8E8026-AB4A-451F-B4AD-6D831470B7C1}" name="Column4036" dataDxfId="12320"/>
    <tableColumn id="4065" xr3:uid="{4C967D82-A829-4B72-8F2A-07239C7F60BD}" name="Column4037" dataDxfId="12319"/>
    <tableColumn id="4066" xr3:uid="{BF0398C6-3424-419F-B756-7A462B54393B}" name="Column4038" dataDxfId="12318"/>
    <tableColumn id="4067" xr3:uid="{8BD0FB7B-1843-4CFB-B7C5-A11633820750}" name="Column4039" dataDxfId="12317"/>
    <tableColumn id="4068" xr3:uid="{98E18C06-554B-46F0-B4A2-52B043741A0E}" name="Column4040" dataDxfId="12316"/>
    <tableColumn id="4069" xr3:uid="{EF1BF026-7C52-4A64-ADA9-FA6903175DA0}" name="Column4041" dataDxfId="12315"/>
    <tableColumn id="4070" xr3:uid="{79F4A341-F9C2-4B1A-BFE2-1AE5B611858E}" name="Column4042" dataDxfId="12314"/>
    <tableColumn id="4071" xr3:uid="{AFE02467-F5AB-4F76-9B07-88157C00FA28}" name="Column4043" dataDxfId="12313"/>
    <tableColumn id="4072" xr3:uid="{9718AFC6-3E0A-456D-80D9-B1FCA60A0BC0}" name="Column4044" dataDxfId="12312"/>
    <tableColumn id="4073" xr3:uid="{450EFCDE-F838-4B1D-A822-B7B100595EE8}" name="Column4045" dataDxfId="12311"/>
    <tableColumn id="4074" xr3:uid="{0AE871D4-C724-482E-A3E7-92A6BB34E21B}" name="Column4046" dataDxfId="12310"/>
    <tableColumn id="4075" xr3:uid="{C1F731BB-B2C5-4214-9ED7-54EBB60D0668}" name="Column4047" dataDxfId="12309"/>
    <tableColumn id="4076" xr3:uid="{4E7E8D4B-9E0C-43C9-AF92-F307E8A4F8F7}" name="Column4048" dataDxfId="12308"/>
    <tableColumn id="4077" xr3:uid="{B959DE8E-E6F0-499D-A4E9-28A4585F2CD1}" name="Column4049" dataDxfId="12307"/>
    <tableColumn id="4078" xr3:uid="{80629D49-9238-42BC-891C-9A5E189368E8}" name="Column4050" dataDxfId="12306"/>
    <tableColumn id="4079" xr3:uid="{71D7AAB5-CAA5-45D6-B9DC-D27D40DDCDB0}" name="Column4051" dataDxfId="12305"/>
    <tableColumn id="4080" xr3:uid="{2F5A31C4-FB4B-4A1E-9AFE-E365666A8F05}" name="Column4052" dataDxfId="12304"/>
    <tableColumn id="4081" xr3:uid="{57AFBC1C-FF83-4C34-9221-8F8114EE40F4}" name="Column4053" dataDxfId="12303"/>
    <tableColumn id="4082" xr3:uid="{ABCAA70D-E27F-43C8-A80A-1ED64C02C8AC}" name="Column4054" dataDxfId="12302"/>
    <tableColumn id="4083" xr3:uid="{78B87868-80F1-4A0A-9FE1-511980E6E70F}" name="Column4055" dataDxfId="12301"/>
    <tableColumn id="4084" xr3:uid="{9D89C090-8B04-490D-B34B-884069DB5F21}" name="Column4056" dataDxfId="12300"/>
    <tableColumn id="4085" xr3:uid="{1A979B9A-EA34-43B2-8505-2AF2F9B1F527}" name="Column4057" dataDxfId="12299"/>
    <tableColumn id="4086" xr3:uid="{C7C46FDE-EF32-49ED-94A6-20466E387096}" name="Column4058" dataDxfId="12298"/>
    <tableColumn id="4087" xr3:uid="{8872CAD2-5BAF-453E-AF23-AEB75DF27C30}" name="Column4059" dataDxfId="12297"/>
    <tableColumn id="4088" xr3:uid="{1FD322B9-30F2-4811-A79F-21CCE9E7C2ED}" name="Column4060" dataDxfId="12296"/>
    <tableColumn id="4089" xr3:uid="{B1C08FE8-66C7-4B91-92DB-B7B0A8EE520A}" name="Column4061" dataDxfId="12295"/>
    <tableColumn id="4090" xr3:uid="{4A4F95D9-B47B-4930-90C1-8464E15E5E79}" name="Column4062" dataDxfId="12294"/>
    <tableColumn id="4091" xr3:uid="{FDF167AC-D4A9-43CF-A19F-7D4356DEA810}" name="Column4063" dataDxfId="12293"/>
    <tableColumn id="4092" xr3:uid="{DB2AE2C6-B6CE-4F7F-A5FE-ADA0A8BDE622}" name="Column4064" dataDxfId="12292"/>
    <tableColumn id="4093" xr3:uid="{33BC84DF-A2E5-41E1-B885-9F3DE7504677}" name="Column4065" dataDxfId="12291"/>
    <tableColumn id="4094" xr3:uid="{9436765A-EDE0-4CB6-996A-C21D4C6AE2BE}" name="Column4066" dataDxfId="12290"/>
    <tableColumn id="4095" xr3:uid="{6F4A50F8-485D-453C-957C-CAE5AE5FFF2A}" name="Column4067" dataDxfId="12289"/>
    <tableColumn id="4096" xr3:uid="{314FDD12-3684-4C51-9CD2-4E1D57A989C1}" name="Column4068" dataDxfId="12288"/>
    <tableColumn id="4097" xr3:uid="{7F167AFE-F258-46A0-B1CB-F2D66413E713}" name="Column4069" dataDxfId="12287"/>
    <tableColumn id="4098" xr3:uid="{09EC2F63-80B3-4C02-8825-E82C18DEA6FC}" name="Column4070" dataDxfId="12286"/>
    <tableColumn id="4099" xr3:uid="{5E15C337-FEE6-48B3-8C29-258034F0BE6A}" name="Column4071" dataDxfId="12285"/>
    <tableColumn id="4100" xr3:uid="{3A52D827-B26E-47D9-8E41-EE94DB264071}" name="Column4072" dataDxfId="12284"/>
    <tableColumn id="4101" xr3:uid="{5A4D0469-D658-4A8F-8D28-E367C452FD03}" name="Column4073" dataDxfId="12283"/>
    <tableColumn id="4102" xr3:uid="{8DDEF085-AD66-47A0-A2B4-ABA3FCB7465B}" name="Column4074" dataDxfId="12282"/>
    <tableColumn id="4103" xr3:uid="{D6DD272F-0A34-41F6-AE04-F4FB38CB0112}" name="Column4075" dataDxfId="12281"/>
    <tableColumn id="4104" xr3:uid="{E7367646-79CD-48B4-8F06-AE0A2C7F4C86}" name="Column4076" dataDxfId="12280"/>
    <tableColumn id="4105" xr3:uid="{C372390F-69F5-4B5F-AC29-7A65B3874933}" name="Column4077" dataDxfId="12279"/>
    <tableColumn id="4106" xr3:uid="{E325AB68-532F-49A4-8B71-04C9025DB9BE}" name="Column4078" dataDxfId="12278"/>
    <tableColumn id="4107" xr3:uid="{B2915F51-E5BD-48E2-90E1-C756AC260C8F}" name="Column4079" dataDxfId="12277"/>
    <tableColumn id="4108" xr3:uid="{47B81165-AF70-4F55-8971-ED668055112A}" name="Column4080" dataDxfId="12276"/>
    <tableColumn id="4109" xr3:uid="{E65B9B51-D6B7-41B8-8AD8-1FD98BA984F6}" name="Column4081" dataDxfId="12275"/>
    <tableColumn id="4110" xr3:uid="{4F4257F3-2FBF-40FF-89FC-56FD0672E3B8}" name="Column4082" dataDxfId="12274"/>
    <tableColumn id="4111" xr3:uid="{C03CFF8A-51AD-415C-B130-874B8D23FBCD}" name="Column4083" dataDxfId="12273"/>
    <tableColumn id="4112" xr3:uid="{A766C556-CFB6-4033-8D88-24F590656360}" name="Column4084" dataDxfId="12272"/>
    <tableColumn id="4113" xr3:uid="{CCD2835A-3D6F-4897-951D-B12AD8E43031}" name="Column4085" dataDxfId="12271"/>
    <tableColumn id="4114" xr3:uid="{5FBF6512-7916-4E0A-87C7-C504B38F8BB9}" name="Column4086" dataDxfId="12270"/>
    <tableColumn id="4115" xr3:uid="{94642618-9EC4-4176-B14D-B8E25F1EC290}" name="Column4087" dataDxfId="12269"/>
    <tableColumn id="4116" xr3:uid="{93EF1B26-F026-4C14-BE67-7D60432F80F9}" name="Column4088" dataDxfId="12268"/>
    <tableColumn id="4117" xr3:uid="{869D5C28-D8A6-4BD2-86CB-EDC5AD239BE0}" name="Column4089" dataDxfId="12267"/>
    <tableColumn id="4118" xr3:uid="{BAECE51C-0918-46D6-ABA8-DBBF3C578003}" name="Column4090" dataDxfId="12266"/>
    <tableColumn id="4119" xr3:uid="{14666C26-B12F-48D4-B0B7-A29A0A6C0514}" name="Column4091" dataDxfId="12265"/>
    <tableColumn id="4120" xr3:uid="{8B3CB920-BC6A-4446-A8B3-959C4C980526}" name="Column4092" dataDxfId="12264"/>
    <tableColumn id="4121" xr3:uid="{42D6FD42-53FA-4435-B504-1B3474BA9D08}" name="Column4093" dataDxfId="12263"/>
    <tableColumn id="4122" xr3:uid="{30D7CC0E-F3EC-4AA2-A86F-DDE617E0A83D}" name="Column4094" dataDxfId="12262"/>
    <tableColumn id="4123" xr3:uid="{2D13FF19-9D62-4FAF-968F-C73E795E36B2}" name="Column4095" dataDxfId="12261"/>
    <tableColumn id="4124" xr3:uid="{A89B31F2-4BB3-412B-AD32-BAA556308C00}" name="Column4096" dataDxfId="12260"/>
    <tableColumn id="4125" xr3:uid="{8BB3D8FA-8DB4-4A19-A548-E7DBB80D27B9}" name="Column4097" dataDxfId="12259"/>
    <tableColumn id="4126" xr3:uid="{1CEFF02E-8F50-482B-888A-2937BAF950B5}" name="Column4098" dataDxfId="12258"/>
    <tableColumn id="4127" xr3:uid="{55E09EC9-A29B-4E9D-BAD4-422DAB89DD9F}" name="Column4099" dataDxfId="12257"/>
    <tableColumn id="4128" xr3:uid="{4FE2A695-6E02-41AE-97F4-7DFCD1EA9A46}" name="Column4100" dataDxfId="12256"/>
    <tableColumn id="4129" xr3:uid="{0ED7E9FD-B746-4EB7-A6B6-E05782E8A315}" name="Column4101" dataDxfId="12255"/>
    <tableColumn id="4130" xr3:uid="{85B1A587-5479-469F-82BD-FA1727F45562}" name="Column4102" dataDxfId="12254"/>
    <tableColumn id="4131" xr3:uid="{004ED42B-2804-40F6-A288-7AB98A3CB761}" name="Column4103" dataDxfId="12253"/>
    <tableColumn id="4132" xr3:uid="{6E1A8F5F-224F-4DEC-986A-482CEE1CB5DD}" name="Column4104" dataDxfId="12252"/>
    <tableColumn id="4133" xr3:uid="{536448CC-F02F-429E-93DE-3C4C14283860}" name="Column4105" dataDxfId="12251"/>
    <tableColumn id="4134" xr3:uid="{7F90AF2D-3457-4A90-87CB-3CB415E9F2E3}" name="Column4106" dataDxfId="12250"/>
    <tableColumn id="4135" xr3:uid="{B167B4C5-EE74-4964-B81E-24D730CF1501}" name="Column4107" dataDxfId="12249"/>
    <tableColumn id="4136" xr3:uid="{A3BE2299-6244-4794-867A-1EEDE15FD861}" name="Column4108" dataDxfId="12248"/>
    <tableColumn id="4137" xr3:uid="{AB2546BA-0B00-43FB-B853-3FC6A6591129}" name="Column4109" dataDxfId="12247"/>
    <tableColumn id="4138" xr3:uid="{3EB99210-B64C-4B91-9966-1D716ED21F60}" name="Column4110" dataDxfId="12246"/>
    <tableColumn id="4139" xr3:uid="{6851D123-E7E8-4FDE-AA4F-635DAF6681D7}" name="Column4111" dataDxfId="12245"/>
    <tableColumn id="4140" xr3:uid="{8AC13DE5-D05D-47D2-BA95-EE430C13B40B}" name="Column4112" dataDxfId="12244"/>
    <tableColumn id="4141" xr3:uid="{A8621B0F-D4D8-411B-91F1-C371A0EA416C}" name="Column4113" dataDxfId="12243"/>
    <tableColumn id="4142" xr3:uid="{B9496943-3CCD-4277-A8BC-3CF7EB615EB2}" name="Column4114" dataDxfId="12242"/>
    <tableColumn id="4143" xr3:uid="{0B021FB5-9C85-4DB4-B4E2-E3306F77630E}" name="Column4115" dataDxfId="12241"/>
    <tableColumn id="4144" xr3:uid="{3821029E-CF71-4B07-AD16-37686AAE3187}" name="Column4116" dataDxfId="12240"/>
    <tableColumn id="4145" xr3:uid="{46B77F00-D3D6-481B-A9BC-31B69758AF63}" name="Column4117" dataDxfId="12239"/>
    <tableColumn id="4146" xr3:uid="{ABA65695-266B-4641-96DF-61D30CBE7117}" name="Column4118" dataDxfId="12238"/>
    <tableColumn id="4147" xr3:uid="{4046332C-99BB-438A-A969-7347155E8D90}" name="Column4119" dataDxfId="12237"/>
    <tableColumn id="4148" xr3:uid="{C01FE105-51E9-44DF-8466-AB28B8D95D76}" name="Column4120" dataDxfId="12236"/>
    <tableColumn id="4149" xr3:uid="{F9501C0E-152A-4A1C-87D5-C322F6F813CA}" name="Column4121" dataDxfId="12235"/>
    <tableColumn id="4150" xr3:uid="{7DE9D884-B246-4CF5-85C2-33F4E8EF891C}" name="Column4122" dataDxfId="12234"/>
    <tableColumn id="4151" xr3:uid="{0C7B07EB-9393-4CC1-874D-0B165030EF07}" name="Column4123" dataDxfId="12233"/>
    <tableColumn id="4152" xr3:uid="{AF9E7FA7-02A3-4DB0-BEB3-ACE0F140E5B6}" name="Column4124" dataDxfId="12232"/>
    <tableColumn id="4153" xr3:uid="{7B23F454-2763-4DDA-9F00-C55C8A310049}" name="Column4125" dataDxfId="12231"/>
    <tableColumn id="4154" xr3:uid="{F69DDEAB-5DEB-44A1-AA21-568E607EB414}" name="Column4126" dataDxfId="12230"/>
    <tableColumn id="4155" xr3:uid="{695D153B-2CC0-40A9-B7CC-335A054DD74E}" name="Column4127" dataDxfId="12229"/>
    <tableColumn id="4156" xr3:uid="{3FFCA39B-7783-455A-80ED-8EA7025503B1}" name="Column4128" dataDxfId="12228"/>
    <tableColumn id="4157" xr3:uid="{DD1EFB4B-2F26-4BCC-8D9D-241BE896F104}" name="Column4129" dataDxfId="12227"/>
    <tableColumn id="4158" xr3:uid="{5BC4E695-3B9F-4AF0-A7AB-FEF18743401E}" name="Column4130" dataDxfId="12226"/>
    <tableColumn id="4159" xr3:uid="{1FACC92F-23BC-4340-8328-EB8E90EDC3D1}" name="Column4131" dataDxfId="12225"/>
    <tableColumn id="4160" xr3:uid="{80FE5471-633B-4565-A54E-943887433913}" name="Column4132" dataDxfId="12224"/>
    <tableColumn id="4161" xr3:uid="{3B035B12-47A3-48D3-98D6-4DD23DA154EE}" name="Column4133" dataDxfId="12223"/>
    <tableColumn id="4162" xr3:uid="{0ED7D58D-84B6-4C26-97AC-25E6CDA915F1}" name="Column4134" dataDxfId="12222"/>
    <tableColumn id="4163" xr3:uid="{04CDC3B3-6388-4F08-A882-4E034F32C5E9}" name="Column4135" dataDxfId="12221"/>
    <tableColumn id="4164" xr3:uid="{F114442D-95A3-481D-A1A4-AE49A3717EC9}" name="Column4136" dataDxfId="12220"/>
    <tableColumn id="4165" xr3:uid="{E27D4AE5-2EB9-477D-916F-976DDA11415F}" name="Column4137" dataDxfId="12219"/>
    <tableColumn id="4166" xr3:uid="{41C62AB3-6C2E-4AF6-9534-24CBD1932F3B}" name="Column4138" dataDxfId="12218"/>
    <tableColumn id="4167" xr3:uid="{55DAAAB5-BC5E-4FCE-A753-0AFF214C9E40}" name="Column4139" dataDxfId="12217"/>
    <tableColumn id="4168" xr3:uid="{41992090-DC6D-4358-90E9-60CF9F8333F8}" name="Column4140" dataDxfId="12216"/>
    <tableColumn id="4169" xr3:uid="{F585468B-7E1A-4EDC-8F0D-05BE01E4BC7C}" name="Column4141" dataDxfId="12215"/>
    <tableColumn id="4170" xr3:uid="{4198D72F-C857-42CA-AB3E-A5804B277596}" name="Column4142" dataDxfId="12214"/>
    <tableColumn id="4171" xr3:uid="{92A3C1EE-2E5C-4149-B316-F408884540C7}" name="Column4143" dataDxfId="12213"/>
    <tableColumn id="4172" xr3:uid="{976DCDA9-6196-4971-9F33-F968F2663806}" name="Column4144" dataDxfId="12212"/>
    <tableColumn id="4173" xr3:uid="{955FB790-7FDC-4718-85FA-CE647BBFE272}" name="Column4145" dataDxfId="12211"/>
    <tableColumn id="4174" xr3:uid="{4773954A-8EC9-4436-AD6D-C2472E6368D1}" name="Column4146" dataDxfId="12210"/>
    <tableColumn id="4175" xr3:uid="{66CAA0E7-A334-4233-9F3D-100267C16073}" name="Column4147" dataDxfId="12209"/>
    <tableColumn id="4176" xr3:uid="{A16E9F97-F3E2-4BF4-B0E2-90ED2061C139}" name="Column4148" dataDxfId="12208"/>
    <tableColumn id="4177" xr3:uid="{54082B0C-1D3A-43E9-9C67-E4C8A23FDC29}" name="Column4149" dataDxfId="12207"/>
    <tableColumn id="4178" xr3:uid="{2414788E-98CE-45E5-BEC1-88E3992B2E12}" name="Column4150" dataDxfId="12206"/>
    <tableColumn id="4179" xr3:uid="{3D51F6D9-5B80-43D7-BC99-EE96835C3EAB}" name="Column4151" dataDxfId="12205"/>
    <tableColumn id="4180" xr3:uid="{7EB0DA03-FC29-47D3-B7FA-1AE9867FEB00}" name="Column4152" dataDxfId="12204"/>
    <tableColumn id="4181" xr3:uid="{20AB5A57-9BDB-48B0-8E26-82F6470DDD5F}" name="Column4153" dataDxfId="12203"/>
    <tableColumn id="4182" xr3:uid="{0EAFC351-1045-43EE-8DDA-196A65F256CB}" name="Column4154" dataDxfId="12202"/>
    <tableColumn id="4183" xr3:uid="{0BF1CC4C-67FA-47FC-A043-BFC8416A2AD4}" name="Column4155" dataDxfId="12201"/>
    <tableColumn id="4184" xr3:uid="{721A9572-71B3-464D-81F5-6C602D2DF659}" name="Column4156" dataDxfId="12200"/>
    <tableColumn id="4185" xr3:uid="{3E28EB43-5E74-4602-B79B-93946CD72034}" name="Column4157" dataDxfId="12199"/>
    <tableColumn id="4186" xr3:uid="{538BB0E2-8028-4136-8DDF-D410DFD538B6}" name="Column4158" dataDxfId="12198"/>
    <tableColumn id="4187" xr3:uid="{C25A2C56-1F76-4A4F-8B1B-519E2BB9C141}" name="Column4159" dataDxfId="12197"/>
    <tableColumn id="4188" xr3:uid="{6C65181B-AD0D-445A-8AB0-7943D4585B4E}" name="Column4160" dataDxfId="12196"/>
    <tableColumn id="4189" xr3:uid="{829D1B87-4165-4EEE-B8CD-526D1D0FB943}" name="Column4161" dataDxfId="12195"/>
    <tableColumn id="4190" xr3:uid="{A6371DBC-F5CB-431A-8DAF-78F370C9C40C}" name="Column4162" dataDxfId="12194"/>
    <tableColumn id="4191" xr3:uid="{8E7EBB97-C164-4005-AF11-27756DACC91C}" name="Column4163" dataDxfId="12193"/>
    <tableColumn id="4192" xr3:uid="{E76F999E-20A5-42E3-ACC8-61517C21EAB6}" name="Column4164" dataDxfId="12192"/>
    <tableColumn id="4193" xr3:uid="{B48DE440-CD06-4315-ABC8-50602ECE543F}" name="Column4165" dataDxfId="12191"/>
    <tableColumn id="4194" xr3:uid="{7E9ED945-1266-4FC4-BB80-FD3AA3F5FEF9}" name="Column4166" dataDxfId="12190"/>
    <tableColumn id="4195" xr3:uid="{6238889A-09DF-4A6D-952B-3D59AD2B7E74}" name="Column4167" dataDxfId="12189"/>
    <tableColumn id="4196" xr3:uid="{D98EBF1A-CC37-44FE-83B5-3F651246A341}" name="Column4168" dataDxfId="12188"/>
    <tableColumn id="4197" xr3:uid="{47BB8C4D-7125-477E-89C9-A6798BF39474}" name="Column4169" dataDxfId="12187"/>
    <tableColumn id="4198" xr3:uid="{50C7D12C-4537-4488-BE4B-37295720A5E4}" name="Column4170" dataDxfId="12186"/>
    <tableColumn id="4199" xr3:uid="{E19F3937-3D38-47D0-81BC-48E230130528}" name="Column4171" dataDxfId="12185"/>
    <tableColumn id="4200" xr3:uid="{C80E74ED-2BDA-4DE4-880D-2FB26D3CF2A0}" name="Column4172" dataDxfId="12184"/>
    <tableColumn id="4201" xr3:uid="{9165C6A0-08B5-4EFB-9A23-B5DE1F6A618A}" name="Column4173" dataDxfId="12183"/>
    <tableColumn id="4202" xr3:uid="{F325C6DB-7FC2-4DBE-9DC0-BAB72E524F94}" name="Column4174" dataDxfId="12182"/>
    <tableColumn id="4203" xr3:uid="{7C35F32A-24BD-41E2-AFA2-1341B1EAB230}" name="Column4175" dataDxfId="12181"/>
    <tableColumn id="4204" xr3:uid="{BE73C6FB-F5D2-427D-B942-1BB25BFB3409}" name="Column4176" dataDxfId="12180"/>
    <tableColumn id="4205" xr3:uid="{BDC14B51-43EB-4100-9FD7-A19173374A79}" name="Column4177" dataDxfId="12179"/>
    <tableColumn id="4206" xr3:uid="{D3892FA9-5970-4748-82C1-256603427179}" name="Column4178" dataDxfId="12178"/>
    <tableColumn id="4207" xr3:uid="{316EC292-F41A-4878-92E5-CFD924C9B2E4}" name="Column4179" dataDxfId="12177"/>
    <tableColumn id="4208" xr3:uid="{DF5AF2E6-A202-4E22-A045-A2B2F3B7BBBD}" name="Column4180" dataDxfId="12176"/>
    <tableColumn id="4209" xr3:uid="{834DEDB1-13BF-436A-8887-E152E6918C32}" name="Column4181" dataDxfId="12175"/>
    <tableColumn id="4210" xr3:uid="{9DB3011E-89AF-4111-A3BF-1886AE6E8EBF}" name="Column4182" dataDxfId="12174"/>
    <tableColumn id="4211" xr3:uid="{CF5A57A4-5D32-4723-AE7B-038E80241425}" name="Column4183" dataDxfId="12173"/>
    <tableColumn id="4212" xr3:uid="{8D0131B3-BBA8-4F01-8B25-696C5F64066B}" name="Column4184" dataDxfId="12172"/>
    <tableColumn id="4213" xr3:uid="{E8D1DAF7-D290-4336-A302-F3EF745F42AF}" name="Column4185" dataDxfId="12171"/>
    <tableColumn id="4214" xr3:uid="{A8D00129-DE28-42C9-9B1B-32F820A24B0D}" name="Column4186" dataDxfId="12170"/>
    <tableColumn id="4215" xr3:uid="{3DFFB2B0-7961-4660-82BA-740077FB65FA}" name="Column4187" dataDxfId="12169"/>
    <tableColumn id="4216" xr3:uid="{1971B057-2C52-4A64-9578-C6FD966708E2}" name="Column4188" dataDxfId="12168"/>
    <tableColumn id="4217" xr3:uid="{50D0C1C8-27C9-4536-9723-057E24D94127}" name="Column4189" dataDxfId="12167"/>
    <tableColumn id="4218" xr3:uid="{25FD52C6-AEA0-4ACE-BCA4-1835E7EAC780}" name="Column4190" dataDxfId="12166"/>
    <tableColumn id="4219" xr3:uid="{0912665F-808D-4D20-8CD3-E863D7420C82}" name="Column4191" dataDxfId="12165"/>
    <tableColumn id="4220" xr3:uid="{FBB495AF-0E67-4D25-8595-17CFA813EDF9}" name="Column4192" dataDxfId="12164"/>
    <tableColumn id="4221" xr3:uid="{E64D4015-AE64-4FA2-8E8F-4884C8190A4A}" name="Column4193" dataDxfId="12163"/>
    <tableColumn id="4222" xr3:uid="{5F53F761-536E-479B-AABC-05BDBE8C2498}" name="Column4194" dataDxfId="12162"/>
    <tableColumn id="4223" xr3:uid="{D3A800CA-CF85-4D10-8162-1A9106BD1998}" name="Column4195" dataDxfId="12161"/>
    <tableColumn id="4224" xr3:uid="{42B4CAAE-6C40-45B0-861D-F51CFBF68F80}" name="Column4196" dataDxfId="12160"/>
    <tableColumn id="4225" xr3:uid="{56082AB3-6736-40DD-BD4D-6048FE60D5DF}" name="Column4197" dataDxfId="12159"/>
    <tableColumn id="4226" xr3:uid="{E5C6FCD8-8F7F-4F22-826D-A3BA1F5F61B1}" name="Column4198" dataDxfId="12158"/>
    <tableColumn id="4227" xr3:uid="{FC9AFD76-42BB-4E0A-92BB-9A530932827F}" name="Column4199" dataDxfId="12157"/>
    <tableColumn id="4228" xr3:uid="{D3A9EF90-955D-4AA8-AA57-1AD13F1047DF}" name="Column4200" dataDxfId="12156"/>
    <tableColumn id="4229" xr3:uid="{2590BCD6-81BB-45CE-94A9-B46457A828ED}" name="Column4201" dataDxfId="12155"/>
    <tableColumn id="4230" xr3:uid="{DA5FC445-05A8-4214-B19E-F0ED673EA7DE}" name="Column4202" dataDxfId="12154"/>
    <tableColumn id="4231" xr3:uid="{24E4D700-B602-4CCC-BE07-005309D94422}" name="Column4203" dataDxfId="12153"/>
    <tableColumn id="4232" xr3:uid="{E22BFE04-EDF5-41EC-BD45-473037F93A6D}" name="Column4204" dataDxfId="12152"/>
    <tableColumn id="4233" xr3:uid="{A217AEDA-CD8B-4B18-A916-06ACF7123867}" name="Column4205" dataDxfId="12151"/>
    <tableColumn id="4234" xr3:uid="{767B51A4-562C-4F69-A3FA-A940CD311F52}" name="Column4206" dataDxfId="12150"/>
    <tableColumn id="4235" xr3:uid="{A9026599-6104-4564-8132-EE74A274E7A2}" name="Column4207" dataDxfId="12149"/>
    <tableColumn id="4236" xr3:uid="{59B54DBE-02F0-480B-88C7-F712BB67D60B}" name="Column4208" dataDxfId="12148"/>
    <tableColumn id="4237" xr3:uid="{59ACBABE-616F-4751-A42D-869826857848}" name="Column4209" dataDxfId="12147"/>
    <tableColumn id="4238" xr3:uid="{8587CAFF-3B49-46A8-AD65-A37CB2CB124F}" name="Column4210" dataDxfId="12146"/>
    <tableColumn id="4239" xr3:uid="{BAB49157-1BF6-4B03-A170-CB268A46983E}" name="Column4211" dataDxfId="12145"/>
    <tableColumn id="4240" xr3:uid="{D839A523-BE5E-4AF0-A213-2AC70F7DF070}" name="Column4212" dataDxfId="12144"/>
    <tableColumn id="4241" xr3:uid="{603C5F28-C38F-4494-B202-CFA4EC5D00B7}" name="Column4213" dataDxfId="12143"/>
    <tableColumn id="4242" xr3:uid="{DE14A0E6-428A-42C1-9BE4-99CB70973CDA}" name="Column4214" dataDxfId="12142"/>
    <tableColumn id="4243" xr3:uid="{92719E8D-66D7-463C-96D4-A7116F77947D}" name="Column4215" dataDxfId="12141"/>
    <tableColumn id="4244" xr3:uid="{41C5D009-4672-4F0F-8F0A-FD494B10FD96}" name="Column4216" dataDxfId="12140"/>
    <tableColumn id="4245" xr3:uid="{1B0CC5C6-84D4-4B3B-B315-65B4E48B3DEA}" name="Column4217" dataDxfId="12139"/>
    <tableColumn id="4246" xr3:uid="{81E8F358-659A-40D1-9C41-A650F0C74DF8}" name="Column4218" dataDxfId="12138"/>
    <tableColumn id="4247" xr3:uid="{D90EA359-D8D4-4BD4-AA6D-162F53567465}" name="Column4219" dataDxfId="12137"/>
    <tableColumn id="4248" xr3:uid="{81F38504-A609-48FE-B643-D1D1EA2E3459}" name="Column4220" dataDxfId="12136"/>
    <tableColumn id="4249" xr3:uid="{62CE3461-8707-48BE-AF45-A269A053AA9F}" name="Column4221" dataDxfId="12135"/>
    <tableColumn id="4250" xr3:uid="{F69B47F1-1823-4CF6-B6D6-CDD0CD87AACE}" name="Column4222" dataDxfId="12134"/>
    <tableColumn id="4251" xr3:uid="{6B95BFCD-A29A-4F2A-A7AF-EB4EB6D5CC49}" name="Column4223" dataDxfId="12133"/>
    <tableColumn id="4252" xr3:uid="{70C4CBB2-697E-4E5E-8603-11462EB162A6}" name="Column4224" dataDxfId="12132"/>
    <tableColumn id="4253" xr3:uid="{A0A1F226-874A-4CF8-82E7-41A59DA4D356}" name="Column4225" dataDxfId="12131"/>
    <tableColumn id="4254" xr3:uid="{4F9A3CFE-291B-4EEA-8807-0C8840063741}" name="Column4226" dataDxfId="12130"/>
    <tableColumn id="4255" xr3:uid="{626A4A24-1759-4F9B-B0B2-8471FAE70CF2}" name="Column4227" dataDxfId="12129"/>
    <tableColumn id="4256" xr3:uid="{BCE1FD3B-2B41-4631-ACD4-486DE33F04D2}" name="Column4228" dataDxfId="12128"/>
    <tableColumn id="4257" xr3:uid="{C1362EF1-DDE4-429C-BC15-A9858A2C2886}" name="Column4229" dataDxfId="12127"/>
    <tableColumn id="4258" xr3:uid="{F3253F06-DC91-4F36-B2BC-4152B775BD49}" name="Column4230" dataDxfId="12126"/>
    <tableColumn id="4259" xr3:uid="{BE313971-8C48-4F5F-9ADF-041B2A805B5C}" name="Column4231" dataDxfId="12125"/>
    <tableColumn id="4260" xr3:uid="{921DFC37-9782-45EC-9FA6-D33361F41585}" name="Column4232" dataDxfId="12124"/>
    <tableColumn id="4261" xr3:uid="{BADE51CE-C957-458A-ADBF-02D4667B6E57}" name="Column4233" dataDxfId="12123"/>
    <tableColumn id="4262" xr3:uid="{1D34BB2E-BC7D-45AA-AACC-0BEA27AD3C81}" name="Column4234" dataDxfId="12122"/>
    <tableColumn id="4263" xr3:uid="{C25B80D1-2E27-484D-A236-DC367844F187}" name="Column4235" dataDxfId="12121"/>
    <tableColumn id="4264" xr3:uid="{5B7E9EC0-E272-434D-8BB4-8A000F3EB796}" name="Column4236" dataDxfId="12120"/>
    <tableColumn id="4265" xr3:uid="{3A194751-D00A-4D85-9DAB-D01F6239002D}" name="Column4237" dataDxfId="12119"/>
    <tableColumn id="4266" xr3:uid="{87681D17-3D9E-4829-9A18-D50222CE077E}" name="Column4238" dataDxfId="12118"/>
    <tableColumn id="4267" xr3:uid="{51E132A9-684B-4E8E-8B89-56D9C33FF1C9}" name="Column4239" dataDxfId="12117"/>
    <tableColumn id="4268" xr3:uid="{F3DEC2BB-1C83-420C-A451-8E2345807CCC}" name="Column4240" dataDxfId="12116"/>
    <tableColumn id="4269" xr3:uid="{19AEFC69-E09F-409C-8387-88246B46A83C}" name="Column4241" dataDxfId="12115"/>
    <tableColumn id="4270" xr3:uid="{B81A639A-C346-48B2-B1E4-F85F8F2BFA43}" name="Column4242" dataDxfId="12114"/>
    <tableColumn id="4271" xr3:uid="{45A7806F-B637-42DB-A751-9EB59ECC787D}" name="Column4243" dataDxfId="12113"/>
    <tableColumn id="4272" xr3:uid="{ED280540-4E0B-4DCC-800F-A03F4F6D6731}" name="Column4244" dataDxfId="12112"/>
    <tableColumn id="4273" xr3:uid="{E69514A0-A970-4D4C-977B-AAB213288A35}" name="Column4245" dataDxfId="12111"/>
    <tableColumn id="4274" xr3:uid="{1BE24C40-4C8C-4127-8929-15ED910FF0DF}" name="Column4246" dataDxfId="12110"/>
    <tableColumn id="4275" xr3:uid="{DA576C36-7A12-4195-94D6-B7B35A771423}" name="Column4247" dataDxfId="12109"/>
    <tableColumn id="4276" xr3:uid="{3606EB57-1BF6-4A1E-8BF7-DFDEE4E9CDAA}" name="Column4248" dataDxfId="12108"/>
    <tableColumn id="4277" xr3:uid="{EFAEEC4F-870E-4489-B3FD-0CDBDFCA5CB5}" name="Column4249" dataDxfId="12107"/>
    <tableColumn id="4278" xr3:uid="{440E0B6E-8799-4E05-8F61-B0D0EFD67A71}" name="Column4250" dataDxfId="12106"/>
    <tableColumn id="4279" xr3:uid="{68A6A450-F4D0-40BC-BAF5-1D9CE129C4FD}" name="Column4251" dataDxfId="12105"/>
    <tableColumn id="4280" xr3:uid="{8AEDE820-7958-48D4-9DC4-0B3ABA399CE5}" name="Column4252" dataDxfId="12104"/>
    <tableColumn id="4281" xr3:uid="{7C5682AB-543D-42A3-9EF3-E1A6A2C901EF}" name="Column4253" dataDxfId="12103"/>
    <tableColumn id="4282" xr3:uid="{72DEDCA4-0210-4208-B914-A5AF842E40AA}" name="Column4254" dataDxfId="12102"/>
    <tableColumn id="4283" xr3:uid="{B9CD9659-2B2F-4767-A1BC-E3ED0AD56975}" name="Column4255" dataDxfId="12101"/>
    <tableColumn id="4284" xr3:uid="{D079A027-315B-4D90-8912-1F35C84CABC5}" name="Column4256" dataDxfId="12100"/>
    <tableColumn id="4285" xr3:uid="{F9F50726-799F-4068-9202-24FA8BBFD272}" name="Column4257" dataDxfId="12099"/>
    <tableColumn id="4286" xr3:uid="{501FD33C-00F7-4DB2-AB0E-69B62BCF3EEF}" name="Column4258" dataDxfId="12098"/>
    <tableColumn id="4287" xr3:uid="{760FA09C-968D-4C84-A411-CBB21ED9714D}" name="Column4259" dataDxfId="12097"/>
    <tableColumn id="4288" xr3:uid="{52EB09F0-9409-452B-B9AA-E5BB04BFC589}" name="Column4260" dataDxfId="12096"/>
    <tableColumn id="4289" xr3:uid="{35169391-1807-4C94-BA73-5DD1879CF2E9}" name="Column4261" dataDxfId="12095"/>
    <tableColumn id="4290" xr3:uid="{BC199B6E-35C2-46D8-8867-F846E0BD08B0}" name="Column4262" dataDxfId="12094"/>
    <tableColumn id="4291" xr3:uid="{0B815069-1A08-46F0-883B-AA0EE76097E5}" name="Column4263" dataDxfId="12093"/>
    <tableColumn id="4292" xr3:uid="{0968D82E-2EBF-429F-8351-EE9D685E0E84}" name="Column4264" dataDxfId="12092"/>
    <tableColumn id="4293" xr3:uid="{522F7DB8-58F0-4228-92B3-DE7105D97903}" name="Column4265" dataDxfId="12091"/>
    <tableColumn id="4294" xr3:uid="{76E9E0C7-B69B-4342-B60B-58AD5C70BE65}" name="Column4266" dataDxfId="12090"/>
    <tableColumn id="4295" xr3:uid="{987ADA36-F59A-44F2-9A77-20A3FDCB065C}" name="Column4267" dataDxfId="12089"/>
    <tableColumn id="4296" xr3:uid="{F8E3D318-8196-4531-AE12-6E2AE169C7CA}" name="Column4268" dataDxfId="12088"/>
    <tableColumn id="4297" xr3:uid="{177EB7CA-6679-4865-B475-5322D9B4BB81}" name="Column4269" dataDxfId="12087"/>
    <tableColumn id="4298" xr3:uid="{D6C03A01-F858-41E6-A9ED-29A178E7F217}" name="Column4270" dataDxfId="12086"/>
    <tableColumn id="4299" xr3:uid="{440AB6A9-7AD0-4562-A516-130CDA2EA119}" name="Column4271" dataDxfId="12085"/>
    <tableColumn id="4300" xr3:uid="{D4C8B3E5-03F5-420B-9399-96BA3999BC2B}" name="Column4272" dataDxfId="12084"/>
    <tableColumn id="4301" xr3:uid="{BF20FEEA-6726-41D1-A586-7D82C83C2C5A}" name="Column4273" dataDxfId="12083"/>
    <tableColumn id="4302" xr3:uid="{688D8D5A-4682-4E72-8D73-1953DAB1A05F}" name="Column4274" dataDxfId="12082"/>
    <tableColumn id="4303" xr3:uid="{B29733D9-14FB-42EC-851E-202FB8429563}" name="Column4275" dataDxfId="12081"/>
    <tableColumn id="4304" xr3:uid="{E50579BE-4D0D-4812-A81D-52120E2810EB}" name="Column4276" dataDxfId="12080"/>
    <tableColumn id="4305" xr3:uid="{92C4DF87-78F0-415B-97D7-E523979F7582}" name="Column4277" dataDxfId="12079"/>
    <tableColumn id="4306" xr3:uid="{E1242E80-4B12-48E3-B202-9C207CC3A81F}" name="Column4278" dataDxfId="12078"/>
    <tableColumn id="4307" xr3:uid="{147EC062-4DB8-4AF6-A1AE-E5430EE09531}" name="Column4279" dataDxfId="12077"/>
    <tableColumn id="4308" xr3:uid="{289855D4-2CE1-4180-ABA7-8F503B1E03C2}" name="Column4280" dataDxfId="12076"/>
    <tableColumn id="4309" xr3:uid="{0AA61EDB-9CE4-43FB-BECE-9B7A577CA559}" name="Column4281" dataDxfId="12075"/>
    <tableColumn id="4310" xr3:uid="{4E4917C8-4877-4381-8173-ACDBC4D5E989}" name="Column4282" dataDxfId="12074"/>
    <tableColumn id="4311" xr3:uid="{A27795F7-2536-422F-8DC4-67EBE8C8EF47}" name="Column4283" dataDxfId="12073"/>
    <tableColumn id="4312" xr3:uid="{F52E0EBD-26B5-4641-9206-D777CDA21C87}" name="Column4284" dataDxfId="12072"/>
    <tableColumn id="4313" xr3:uid="{A42A7A70-3B7B-47CD-8B46-DB9511AA4BE7}" name="Column4285" dataDxfId="12071"/>
    <tableColumn id="4314" xr3:uid="{7310CB32-D9BA-4CD8-A766-82F562731632}" name="Column4286" dataDxfId="12070"/>
    <tableColumn id="4315" xr3:uid="{CEAED0AB-7C62-47D8-8710-73531B8B3339}" name="Column4287" dataDxfId="12069"/>
    <tableColumn id="4316" xr3:uid="{507767B8-C942-49D7-90DD-F22CEFE504E0}" name="Column4288" dataDxfId="12068"/>
    <tableColumn id="4317" xr3:uid="{0837A4DC-F9A1-4C1D-86E2-68B4173965A7}" name="Column4289" dataDxfId="12067"/>
    <tableColumn id="4318" xr3:uid="{F34E6A4D-B679-4D2F-926C-1FB9D91A85C8}" name="Column4290" dataDxfId="12066"/>
    <tableColumn id="4319" xr3:uid="{F8F288DC-DF70-425E-A07F-DADA2BE1190F}" name="Column4291" dataDxfId="12065"/>
    <tableColumn id="4320" xr3:uid="{A590821C-D079-4BDF-A96B-EBC1945E99D2}" name="Column4292" dataDxfId="12064"/>
    <tableColumn id="4321" xr3:uid="{F48D93DB-E65E-4DA1-BB37-0B72C7138328}" name="Column4293" dataDxfId="12063"/>
    <tableColumn id="4322" xr3:uid="{F2A59216-138C-441B-9DDF-62282DAB006D}" name="Column4294" dataDxfId="12062"/>
    <tableColumn id="4323" xr3:uid="{39C7DA79-4BFB-4D6A-A1FD-DAA53782D9CA}" name="Column4295" dataDxfId="12061"/>
    <tableColumn id="4324" xr3:uid="{5A43EBDD-258B-4101-90D2-90612756FD73}" name="Column4296" dataDxfId="12060"/>
    <tableColumn id="4325" xr3:uid="{3BD17F9C-FDE2-4820-BD76-5CC9269C276F}" name="Column4297" dataDxfId="12059"/>
    <tableColumn id="4326" xr3:uid="{6F96765A-1642-48E4-A468-6C9336BAB650}" name="Column4298" dataDxfId="12058"/>
    <tableColumn id="4327" xr3:uid="{F0AB2901-A054-4482-A10D-9AC68D5B2B6D}" name="Column4299" dataDxfId="12057"/>
    <tableColumn id="4328" xr3:uid="{467CEBD6-5808-4A3F-A804-6C6C36782021}" name="Column4300" dataDxfId="12056"/>
    <tableColumn id="4329" xr3:uid="{81F72F17-AC25-4601-8F30-90DBD393C370}" name="Column4301" dataDxfId="12055"/>
    <tableColumn id="4330" xr3:uid="{0744E7B1-6AF6-4F4F-8EE6-9E4DF71BA37C}" name="Column4302" dataDxfId="12054"/>
    <tableColumn id="4331" xr3:uid="{3D267C35-C87C-4461-A468-3165503F7A30}" name="Column4303" dataDxfId="12053"/>
    <tableColumn id="4332" xr3:uid="{B8477CAA-2AEA-4413-A853-8F2C64165C2B}" name="Column4304" dataDxfId="12052"/>
    <tableColumn id="4333" xr3:uid="{C2784EBA-FABB-4EFA-913A-30130656CA2A}" name="Column4305" dataDxfId="12051"/>
    <tableColumn id="4334" xr3:uid="{9B38D5D4-B03D-4FF1-8849-679D0000984F}" name="Column4306" dataDxfId="12050"/>
    <tableColumn id="4335" xr3:uid="{9D8EA6E5-7AE7-4FC7-8A99-1BDF51FA06A9}" name="Column4307" dataDxfId="12049"/>
    <tableColumn id="4336" xr3:uid="{DDD02004-6143-4D8E-BC2E-81EE5BF86D28}" name="Column4308" dataDxfId="12048"/>
    <tableColumn id="4337" xr3:uid="{66BBEBAB-E141-4C11-8EDD-41842BB581BF}" name="Column4309" dataDxfId="12047"/>
    <tableColumn id="4338" xr3:uid="{9571DD0A-DA0B-43FC-8A13-D0A46C09B252}" name="Column4310" dataDxfId="12046"/>
    <tableColumn id="4339" xr3:uid="{B64F4929-4349-4BDD-AA6C-3065E04A6750}" name="Column4311" dataDxfId="12045"/>
    <tableColumn id="4340" xr3:uid="{6AD970BE-9B3A-4A5E-A10A-3D8497A379F2}" name="Column4312" dataDxfId="12044"/>
    <tableColumn id="4341" xr3:uid="{5803637A-8F40-4752-8FB2-988F6C12B267}" name="Column4313" dataDxfId="12043"/>
    <tableColumn id="4342" xr3:uid="{066651B2-8782-46D5-98B4-107360A306A4}" name="Column4314" dataDxfId="12042"/>
    <tableColumn id="4343" xr3:uid="{775F6E1C-42F7-4D8B-9ADE-D4C8B3B494E3}" name="Column4315" dataDxfId="12041"/>
    <tableColumn id="4344" xr3:uid="{30872E13-2A1C-4208-90A1-36F23AC0AC8C}" name="Column4316" dataDxfId="12040"/>
    <tableColumn id="4345" xr3:uid="{D2C22C89-7242-462C-BD88-A95B282359BF}" name="Column4317" dataDxfId="12039"/>
    <tableColumn id="4346" xr3:uid="{031E857B-7D90-4C58-9D1C-600D001515AB}" name="Column4318" dataDxfId="12038"/>
    <tableColumn id="4347" xr3:uid="{7A6FC0A1-1CE5-420C-BF44-FAF1935E0EB6}" name="Column4319" dataDxfId="12037"/>
    <tableColumn id="4348" xr3:uid="{7A18EDB3-14D3-4CAF-9ECD-E11E48C025A0}" name="Column4320" dataDxfId="12036"/>
    <tableColumn id="4349" xr3:uid="{2D70AD67-FA76-40EF-93F4-573028BE68B4}" name="Column4321" dataDxfId="12035"/>
    <tableColumn id="4350" xr3:uid="{C8850350-8FBA-40A0-99C8-A6006464F3AD}" name="Column4322" dataDxfId="12034"/>
    <tableColumn id="4351" xr3:uid="{61299480-7FAB-4112-AD69-30B16203B031}" name="Column4323" dataDxfId="12033"/>
    <tableColumn id="4352" xr3:uid="{0AF80A72-61A4-41A5-91A8-3FD402C468B2}" name="Column4324" dataDxfId="12032"/>
    <tableColumn id="4353" xr3:uid="{39E4D5CD-D7C8-431D-8D3F-E118C3F427B8}" name="Column4325" dataDxfId="12031"/>
    <tableColumn id="4354" xr3:uid="{C3C978B2-2E9F-458D-8EAD-3BA24A6B67BE}" name="Column4326" dataDxfId="12030"/>
    <tableColumn id="4355" xr3:uid="{7D1497EB-FA75-42C4-B32A-7A56167F3A98}" name="Column4327" dataDxfId="12029"/>
    <tableColumn id="4356" xr3:uid="{AAE79ADB-D7C2-426E-A1A7-DB61AC6ACD82}" name="Column4328" dataDxfId="12028"/>
    <tableColumn id="4357" xr3:uid="{72BAC25E-C28B-4304-B6FF-A57288B3FBE8}" name="Column4329" dataDxfId="12027"/>
    <tableColumn id="4358" xr3:uid="{8778890C-1933-4F02-B1A5-D489030A703F}" name="Column4330" dataDxfId="12026"/>
    <tableColumn id="4359" xr3:uid="{6284EC06-486A-4F5E-92EB-472771C18FDB}" name="Column4331" dataDxfId="12025"/>
    <tableColumn id="4360" xr3:uid="{9EDB60AD-2A83-4CA2-9CD0-A1C03D440749}" name="Column4332" dataDxfId="12024"/>
    <tableColumn id="4361" xr3:uid="{BF12C45E-6777-41C5-93E7-D34BB94CDF71}" name="Column4333" dataDxfId="12023"/>
    <tableColumn id="4362" xr3:uid="{80515CDA-3B59-4416-B161-53C3B2F1B580}" name="Column4334" dataDxfId="12022"/>
    <tableColumn id="4363" xr3:uid="{BF80BAE4-1F89-4814-AD86-CA771DE02A6C}" name="Column4335" dataDxfId="12021"/>
    <tableColumn id="4364" xr3:uid="{EC937388-329F-4AF7-9E92-373B1DC1076A}" name="Column4336" dataDxfId="12020"/>
    <tableColumn id="4365" xr3:uid="{ECFC69B2-CDCC-4735-9460-534E73139770}" name="Column4337" dataDxfId="12019"/>
    <tableColumn id="4366" xr3:uid="{6D0396FA-5BCD-4554-BD2B-97F6041AED35}" name="Column4338" dataDxfId="12018"/>
    <tableColumn id="4367" xr3:uid="{6A0C7D8B-C8B2-4327-95BA-4139046BA43B}" name="Column4339" dataDxfId="12017"/>
    <tableColumn id="4368" xr3:uid="{87CBD135-AF8E-45F0-8567-1BCE5B41381F}" name="Column4340" dataDxfId="12016"/>
    <tableColumn id="4369" xr3:uid="{AE51BD57-5689-4EDC-8CF5-1FE7F6D06F3F}" name="Column4341" dataDxfId="12015"/>
    <tableColumn id="4370" xr3:uid="{E830880F-BC4D-46FD-A5B4-686F4778D05B}" name="Column4342" dataDxfId="12014"/>
    <tableColumn id="4371" xr3:uid="{12A7680C-4CC0-4687-A3CB-77A049B7C339}" name="Column4343" dataDxfId="12013"/>
    <tableColumn id="4372" xr3:uid="{80014208-5B5D-40D4-981D-F5259A49CBB0}" name="Column4344" dataDxfId="12012"/>
    <tableColumn id="4373" xr3:uid="{94DE3795-D9A0-4086-A739-2547D6E603D6}" name="Column4345" dataDxfId="12011"/>
    <tableColumn id="4374" xr3:uid="{F4B477B6-AFFB-48F0-920C-D876BBB54D2E}" name="Column4346" dataDxfId="12010"/>
    <tableColumn id="4375" xr3:uid="{6879DC58-A307-4CF2-8C4A-76A1C07433FA}" name="Column4347" dataDxfId="12009"/>
    <tableColumn id="4376" xr3:uid="{9F9A4E01-F77A-4C0F-ACAF-E8D7D1F76F7D}" name="Column4348" dataDxfId="12008"/>
    <tableColumn id="4377" xr3:uid="{E4D59D1A-AF0A-4F56-935C-4CA7BF21E393}" name="Column4349" dataDxfId="12007"/>
    <tableColumn id="4378" xr3:uid="{182F3D89-4B43-4E58-BE04-FC7C5830E29E}" name="Column4350" dataDxfId="12006"/>
    <tableColumn id="4379" xr3:uid="{0F448087-E2A5-48CC-A5DE-11E2A447EAD4}" name="Column4351" dataDxfId="12005"/>
    <tableColumn id="4380" xr3:uid="{BE95518B-BEEB-4E16-ADAA-C830EF94CB92}" name="Column4352" dataDxfId="12004"/>
    <tableColumn id="4381" xr3:uid="{C4F4B39C-958E-42F4-9ED2-FDFC9B73C294}" name="Column4353" dataDxfId="12003"/>
    <tableColumn id="4382" xr3:uid="{BB6129E3-EED3-45CB-8E9B-60666B247A17}" name="Column4354" dataDxfId="12002"/>
    <tableColumn id="4383" xr3:uid="{16E32F3F-BA3A-414B-9BFA-689679443DED}" name="Column4355" dataDxfId="12001"/>
    <tableColumn id="4384" xr3:uid="{A35924C7-4FCC-4F86-A12E-1DE5886241C8}" name="Column4356" dataDxfId="12000"/>
    <tableColumn id="4385" xr3:uid="{9698D5AB-2D72-4D05-9BF5-477279F92D7F}" name="Column4357" dataDxfId="11999"/>
    <tableColumn id="4386" xr3:uid="{2B7C319F-414D-4F83-BB99-C716054FC13D}" name="Column4358" dataDxfId="11998"/>
    <tableColumn id="4387" xr3:uid="{2A780183-9CD7-4910-892C-EB08D61B5DF1}" name="Column4359" dataDxfId="11997"/>
    <tableColumn id="4388" xr3:uid="{8A9ED323-27DB-4EB9-AE39-148AAE53AF3A}" name="Column4360" dataDxfId="11996"/>
    <tableColumn id="4389" xr3:uid="{EAA87281-53CD-462F-8055-F52FA8FE1796}" name="Column4361" dataDxfId="11995"/>
    <tableColumn id="4390" xr3:uid="{6BBD69BF-CC0D-4299-98F2-1DFDA5B58273}" name="Column4362" dataDxfId="11994"/>
    <tableColumn id="4391" xr3:uid="{15B31301-0D28-4C56-84ED-EADB1E74C51C}" name="Column4363" dataDxfId="11993"/>
    <tableColumn id="4392" xr3:uid="{96BF7038-A265-4E2A-AFC6-60F1D0BDE392}" name="Column4364" dataDxfId="11992"/>
    <tableColumn id="4393" xr3:uid="{41FF84C5-7059-49C9-A99D-62D481C621B9}" name="Column4365" dataDxfId="11991"/>
    <tableColumn id="4394" xr3:uid="{9AE9AAE9-853E-481D-A88D-8DB368B66C34}" name="Column4366" dataDxfId="11990"/>
    <tableColumn id="4395" xr3:uid="{B6AD7B7C-726D-4184-9A93-A812480A5D1C}" name="Column4367" dataDxfId="11989"/>
    <tableColumn id="4396" xr3:uid="{C3A43F77-A93E-48F4-ACA9-0A87FE4669B0}" name="Column4368" dataDxfId="11988"/>
    <tableColumn id="4397" xr3:uid="{A3C14BBD-C639-4FC8-80F6-EE7B60B35D2F}" name="Column4369" dataDxfId="11987"/>
    <tableColumn id="4398" xr3:uid="{E6232B83-1872-4C64-B22D-BB9D89703350}" name="Column4370" dataDxfId="11986"/>
    <tableColumn id="4399" xr3:uid="{69CE8358-51E6-4889-8863-C95BC7989C64}" name="Column4371" dataDxfId="11985"/>
    <tableColumn id="4400" xr3:uid="{CE483279-C7EE-445D-B26C-55E7B96DF4D5}" name="Column4372" dataDxfId="11984"/>
    <tableColumn id="4401" xr3:uid="{E41F8004-8D47-42F6-8E30-2D3D8B18FD1B}" name="Column4373" dataDxfId="11983"/>
    <tableColumn id="4402" xr3:uid="{18DFBFC8-28B9-4E93-AFC8-064DAB209048}" name="Column4374" dataDxfId="11982"/>
    <tableColumn id="4403" xr3:uid="{06CEF470-3F19-4C78-9B6C-915805615E92}" name="Column4375" dataDxfId="11981"/>
    <tableColumn id="4404" xr3:uid="{9BA44D2C-9622-4090-A1C6-AD0CFBC249BE}" name="Column4376" dataDxfId="11980"/>
    <tableColumn id="4405" xr3:uid="{B16DBAAA-937A-4E3E-8286-DCA99E317426}" name="Column4377" dataDxfId="11979"/>
    <tableColumn id="4406" xr3:uid="{3D153A4C-8F47-4A97-B9A4-DF883462D9ED}" name="Column4378" dataDxfId="11978"/>
    <tableColumn id="4407" xr3:uid="{5C5AAD6C-0715-42A6-AC91-C1315DA71332}" name="Column4379" dataDxfId="11977"/>
    <tableColumn id="4408" xr3:uid="{A36E5C4E-3DC0-4A91-8D26-1EEE402993CF}" name="Column4380" dataDxfId="11976"/>
    <tableColumn id="4409" xr3:uid="{718EA42F-1DF6-4300-A8FE-11425B4861B3}" name="Column4381" dataDxfId="11975"/>
    <tableColumn id="4410" xr3:uid="{0B5ACF42-6060-4EDB-87B8-F0D207EDEE6C}" name="Column4382" dataDxfId="11974"/>
    <tableColumn id="4411" xr3:uid="{1624237C-74AA-46DA-8C65-59ACBA0AE973}" name="Column4383" dataDxfId="11973"/>
    <tableColumn id="4412" xr3:uid="{228D56C1-AF93-49E6-BA44-A33EC1261F8F}" name="Column4384" dataDxfId="11972"/>
    <tableColumn id="4413" xr3:uid="{EFE8B0FE-4290-474B-A462-E0FF85B1A0B4}" name="Column4385" dataDxfId="11971"/>
    <tableColumn id="4414" xr3:uid="{09AED7DB-D999-466C-9360-7E2296BC254B}" name="Column4386" dataDxfId="11970"/>
    <tableColumn id="4415" xr3:uid="{113EA9DA-6FA4-4061-9EC0-9C2898F8186C}" name="Column4387" dataDxfId="11969"/>
    <tableColumn id="4416" xr3:uid="{37BF7E20-4C01-4216-A5D7-141BEE6AC1B2}" name="Column4388" dataDxfId="11968"/>
    <tableColumn id="4417" xr3:uid="{3F92BEF6-9CFB-4A15-8A67-93DD216A39F6}" name="Column4389" dataDxfId="11967"/>
    <tableColumn id="4418" xr3:uid="{5ECC8685-014B-4246-B849-219F50D35B56}" name="Column4390" dataDxfId="11966"/>
    <tableColumn id="4419" xr3:uid="{3FE3B2F3-F3CD-4780-B579-4FFD10EDAC6F}" name="Column4391" dataDxfId="11965"/>
    <tableColumn id="4420" xr3:uid="{D5BFA5B4-5E23-4322-9C52-00BE51F83818}" name="Column4392" dataDxfId="11964"/>
    <tableColumn id="4421" xr3:uid="{A961FA46-2362-4016-BAD5-84691E0EFA00}" name="Column4393" dataDxfId="11963"/>
    <tableColumn id="4422" xr3:uid="{FD30306D-8CF4-4F34-B367-418D2C8A47C5}" name="Column4394" dataDxfId="11962"/>
    <tableColumn id="4423" xr3:uid="{1B143A3C-B138-43FE-A708-7C8157362FD3}" name="Column4395" dataDxfId="11961"/>
    <tableColumn id="4424" xr3:uid="{E9D8B9D0-732F-43C7-BAD2-F86D2DE29A69}" name="Column4396" dataDxfId="11960"/>
    <tableColumn id="4425" xr3:uid="{B425F5DE-D39A-4935-A6E2-D0C7A2157377}" name="Column4397" dataDxfId="11959"/>
    <tableColumn id="4426" xr3:uid="{FF0D1A75-0158-4ABA-A031-7E6B4083EA57}" name="Column4398" dataDxfId="11958"/>
    <tableColumn id="4427" xr3:uid="{7B816DD2-1DF2-4084-98A5-DBB29CC78FDA}" name="Column4399" dataDxfId="11957"/>
    <tableColumn id="4428" xr3:uid="{0980A039-67CC-4112-925B-55AECF71354C}" name="Column4400" dataDxfId="11956"/>
    <tableColumn id="4429" xr3:uid="{CF1F8DE7-775C-4F0D-A1D3-80D78622C1E9}" name="Column4401" dataDxfId="11955"/>
    <tableColumn id="4430" xr3:uid="{9F60E97D-4943-47B6-800D-3AE90750E5AA}" name="Column4402" dataDxfId="11954"/>
    <tableColumn id="4431" xr3:uid="{2E0D60C5-BD69-42E6-980C-B5FC014A3ABB}" name="Column4403" dataDxfId="11953"/>
    <tableColumn id="4432" xr3:uid="{ED086FB0-CD7E-4741-9CB6-BFCF478B13C3}" name="Column4404" dataDxfId="11952"/>
    <tableColumn id="4433" xr3:uid="{A1D50AEA-D08E-4A19-9EC2-5F47E8A119DD}" name="Column4405" dataDxfId="11951"/>
    <tableColumn id="4434" xr3:uid="{DE6518CE-A8EE-4921-8CC8-19E88143E2CE}" name="Column4406" dataDxfId="11950"/>
    <tableColumn id="4435" xr3:uid="{D5ABDC72-2B6C-4BE9-87AE-297AE5447430}" name="Column4407" dataDxfId="11949"/>
    <tableColumn id="4436" xr3:uid="{9402B0CA-25A0-4E2D-B05C-E86D8466FA6D}" name="Column4408" dataDxfId="11948"/>
    <tableColumn id="4437" xr3:uid="{78D2CA49-6FB1-4397-AFC6-B7FED41AC9A5}" name="Column4409" dataDxfId="11947"/>
    <tableColumn id="4438" xr3:uid="{35057C35-4F94-41B2-84AC-F215D02D17BD}" name="Column4410" dataDxfId="11946"/>
    <tableColumn id="4439" xr3:uid="{B7DF8AE8-4E5B-4C02-BD7A-F31CCFB6FA2E}" name="Column4411" dataDxfId="11945"/>
    <tableColumn id="4440" xr3:uid="{3B963AF8-A622-4DAD-B99E-B24FE0CE77FD}" name="Column4412" dataDxfId="11944"/>
    <tableColumn id="4441" xr3:uid="{BCD15391-483A-4A0E-8D7D-9755B7518DA2}" name="Column4413" dataDxfId="11943"/>
    <tableColumn id="4442" xr3:uid="{AAB70AAC-95E4-4CE1-A586-DD16D8AFCDFD}" name="Column4414" dataDxfId="11942"/>
    <tableColumn id="4443" xr3:uid="{7EA2CC97-74CA-4EB2-A2DA-A3AE243C2941}" name="Column4415" dataDxfId="11941"/>
    <tableColumn id="4444" xr3:uid="{CCECDB7B-39B8-455F-8903-FF9D895DA1C2}" name="Column4416" dataDxfId="11940"/>
    <tableColumn id="4445" xr3:uid="{4E0DB739-9440-4234-B493-2709C2B227E3}" name="Column4417" dataDxfId="11939"/>
    <tableColumn id="4446" xr3:uid="{41405EF7-7F52-4728-9160-FCF310023896}" name="Column4418" dataDxfId="11938"/>
    <tableColumn id="4447" xr3:uid="{39214E66-A2F9-4A08-87B2-81CA26445442}" name="Column4419" dataDxfId="11937"/>
    <tableColumn id="4448" xr3:uid="{0E1F3FDA-1FA6-4D43-A534-77245E2A7D4B}" name="Column4420" dataDxfId="11936"/>
    <tableColumn id="4449" xr3:uid="{0946E73A-5BA9-4D22-A799-90A140BD81AD}" name="Column4421" dataDxfId="11935"/>
    <tableColumn id="4450" xr3:uid="{C3CC797D-A72C-44B4-8FB9-121CFFF758FE}" name="Column4422" dataDxfId="11934"/>
    <tableColumn id="4451" xr3:uid="{27DB659E-FC9B-4A93-BBC6-885F828EC260}" name="Column4423" dataDxfId="11933"/>
    <tableColumn id="4452" xr3:uid="{6A2D265C-0CF0-4483-AEC3-4D0AEE41F197}" name="Column4424" dataDxfId="11932"/>
    <tableColumn id="4453" xr3:uid="{33EA2C49-1690-40E7-8DA5-DAD0E358BB80}" name="Column4425" dataDxfId="11931"/>
    <tableColumn id="4454" xr3:uid="{FAF1F322-29E2-445D-B0A1-AFC8E634FFEE}" name="Column4426" dataDxfId="11930"/>
    <tableColumn id="4455" xr3:uid="{DC8D8E64-39B1-4175-9439-8D680D52AC57}" name="Column4427" dataDxfId="11929"/>
    <tableColumn id="4456" xr3:uid="{29294545-8F68-463A-87C7-3DE0EB97AC0D}" name="Column4428" dataDxfId="11928"/>
    <tableColumn id="4457" xr3:uid="{AB0BAF5D-DD1C-44F2-8F4D-170563C56F3D}" name="Column4429" dataDxfId="11927"/>
    <tableColumn id="4458" xr3:uid="{0A571DC9-47BA-4277-ABA7-B158983835D1}" name="Column4430" dataDxfId="11926"/>
    <tableColumn id="4459" xr3:uid="{14F768F8-F909-4247-8AA4-7575C07044D4}" name="Column4431" dataDxfId="11925"/>
    <tableColumn id="4460" xr3:uid="{DD8ECA92-EBB0-485A-A8EC-04D3CA721F87}" name="Column4432" dataDxfId="11924"/>
    <tableColumn id="4461" xr3:uid="{DD147DAA-F56D-47E6-B2F4-171718B65936}" name="Column4433" dataDxfId="11923"/>
    <tableColumn id="4462" xr3:uid="{D1E75BCB-33B9-4B0D-B0CA-CCB4C93F6FA8}" name="Column4434" dataDxfId="11922"/>
    <tableColumn id="4463" xr3:uid="{958564CF-DC0C-4D61-93D5-E0052680193B}" name="Column4435" dataDxfId="11921"/>
    <tableColumn id="4464" xr3:uid="{3468D952-9E5C-46FD-BF21-3CB1288C6481}" name="Column4436" dataDxfId="11920"/>
    <tableColumn id="4465" xr3:uid="{D0238CD6-6684-41FE-938F-740C4FE5268E}" name="Column4437" dataDxfId="11919"/>
    <tableColumn id="4466" xr3:uid="{5D1DADF0-535D-4D80-A161-38C0B285F04A}" name="Column4438" dataDxfId="11918"/>
    <tableColumn id="4467" xr3:uid="{E769F8D9-72FB-44E5-9CCE-66C8A3DB6E79}" name="Column4439" dataDxfId="11917"/>
    <tableColumn id="4468" xr3:uid="{B942C524-BA8B-445A-BCA5-9768A70E098A}" name="Column4440" dataDxfId="11916"/>
    <tableColumn id="4469" xr3:uid="{382C0D87-2F43-4FFD-947D-23FB7D636B64}" name="Column4441" dataDxfId="11915"/>
    <tableColumn id="4470" xr3:uid="{E57054EF-8C6C-4646-BB9C-3657BF868236}" name="Column4442" dataDxfId="11914"/>
    <tableColumn id="4471" xr3:uid="{5409C53E-93EC-4D14-9635-B494C28255FA}" name="Column4443" dataDxfId="11913"/>
    <tableColumn id="4472" xr3:uid="{E1E9BB7A-A879-45B6-8181-5058BE2DBA62}" name="Column4444" dataDxfId="11912"/>
    <tableColumn id="4473" xr3:uid="{D2EABA4C-F1A0-4F8F-A7C0-5F601B89F7F2}" name="Column4445" dataDxfId="11911"/>
    <tableColumn id="4474" xr3:uid="{B00ED488-71B1-4E60-B39B-E66C2D1D3D7B}" name="Column4446" dataDxfId="11910"/>
    <tableColumn id="4475" xr3:uid="{85F3307E-602E-42A2-850E-82556BDF6740}" name="Column4447" dataDxfId="11909"/>
    <tableColumn id="4476" xr3:uid="{9389ABB4-0E26-494F-BD74-90BA53DC4C70}" name="Column4448" dataDxfId="11908"/>
    <tableColumn id="4477" xr3:uid="{7CF0565F-D756-4C42-A20B-089826637993}" name="Column4449" dataDxfId="11907"/>
    <tableColumn id="4478" xr3:uid="{B8688FF7-DFAA-4611-9E87-47398F3CCAEE}" name="Column4450" dataDxfId="11906"/>
    <tableColumn id="4479" xr3:uid="{BAE0D3CC-72D5-44DE-9416-CF0A5A2D172D}" name="Column4451" dataDxfId="11905"/>
    <tableColumn id="4480" xr3:uid="{6849E332-5BFB-460A-8F43-F6F5E19A86BD}" name="Column4452" dataDxfId="11904"/>
    <tableColumn id="4481" xr3:uid="{4BBFB855-3442-444E-8DD1-EA5198A9A4B7}" name="Column4453" dataDxfId="11903"/>
    <tableColumn id="4482" xr3:uid="{5C9BD712-FA6C-4296-8B2E-8017B545BCB0}" name="Column4454" dataDxfId="11902"/>
    <tableColumn id="4483" xr3:uid="{F22FCEB4-0A51-457F-9596-9421C8F5822C}" name="Column4455" dataDxfId="11901"/>
    <tableColumn id="4484" xr3:uid="{3BCE7128-0CBF-4B84-A6BA-69C4EA7DD39F}" name="Column4456" dataDxfId="11900"/>
    <tableColumn id="4485" xr3:uid="{9845A873-CC44-458C-A6BC-50FE71576851}" name="Column4457" dataDxfId="11899"/>
    <tableColumn id="4486" xr3:uid="{AAF86041-813B-4F4E-9A92-6D1731048706}" name="Column4458" dataDxfId="11898"/>
    <tableColumn id="4487" xr3:uid="{695B3F72-1671-4F35-8BFA-EDB06787B26E}" name="Column4459" dataDxfId="11897"/>
    <tableColumn id="4488" xr3:uid="{F5B9E456-FCD7-48C7-BE2D-9ED6E7B12B1A}" name="Column4460" dataDxfId="11896"/>
    <tableColumn id="4489" xr3:uid="{D5DAEA89-7C7B-4D98-A319-DB3C202D13D1}" name="Column4461" dataDxfId="11895"/>
    <tableColumn id="4490" xr3:uid="{58A4E0EC-CB12-433A-A3C8-842C912A581C}" name="Column4462" dataDxfId="11894"/>
    <tableColumn id="4491" xr3:uid="{38CAF545-9D43-4C20-AFFA-B61DBE62B4DC}" name="Column4463" dataDxfId="11893"/>
    <tableColumn id="4492" xr3:uid="{10779173-5F1E-441B-AC3A-3FB28D4FBC91}" name="Column4464" dataDxfId="11892"/>
    <tableColumn id="4493" xr3:uid="{316F351A-4182-447D-9DEC-85131E435EB5}" name="Column4465" dataDxfId="11891"/>
    <tableColumn id="4494" xr3:uid="{CCA9F43A-315C-44A2-8901-EEBFA81F48EF}" name="Column4466" dataDxfId="11890"/>
    <tableColumn id="4495" xr3:uid="{CB96B284-6B68-4ECF-93EB-A79B3E337EF7}" name="Column4467" dataDxfId="11889"/>
    <tableColumn id="4496" xr3:uid="{05D336B6-3656-46BE-A303-96C2F6E3D4BB}" name="Column4468" dataDxfId="11888"/>
    <tableColumn id="4497" xr3:uid="{40DFAA82-C652-49F4-B762-F25158AFC168}" name="Column4469" dataDxfId="11887"/>
    <tableColumn id="4498" xr3:uid="{011AD7C5-7385-4EED-9C3F-87B1C337D3A5}" name="Column4470" dataDxfId="11886"/>
    <tableColumn id="4499" xr3:uid="{BDCB1974-EA06-4C13-B86F-4538151BB5A4}" name="Column4471" dataDxfId="11885"/>
    <tableColumn id="4500" xr3:uid="{1528E9D8-3D71-42A7-AE1E-73406FE1B366}" name="Column4472" dataDxfId="11884"/>
    <tableColumn id="4501" xr3:uid="{19B35ABB-A113-48A6-A84D-C5CD92CE0B19}" name="Column4473" dataDxfId="11883"/>
    <tableColumn id="4502" xr3:uid="{A9AC4FE2-A3F4-4F42-83FE-26BC23B9047B}" name="Column4474" dataDxfId="11882"/>
    <tableColumn id="4503" xr3:uid="{CE569BFD-06BE-4307-A3C3-E8202EC44357}" name="Column4475" dataDxfId="11881"/>
    <tableColumn id="4504" xr3:uid="{F2FB06EF-03CC-4B25-AFE5-20E99A0B1C77}" name="Column4476" dataDxfId="11880"/>
    <tableColumn id="4505" xr3:uid="{AE20B3F2-DE53-45CA-B5EE-CB2E9A0AB5FE}" name="Column4477" dataDxfId="11879"/>
    <tableColumn id="4506" xr3:uid="{C1E2BA83-7A3E-4B27-A76D-5C4090D4370A}" name="Column4478" dataDxfId="11878"/>
    <tableColumn id="4507" xr3:uid="{3AE43BD6-700E-44CB-8225-FDF172A2A659}" name="Column4479" dataDxfId="11877"/>
    <tableColumn id="4508" xr3:uid="{57044CA8-B68F-4E44-AB7E-F34128020E3B}" name="Column4480" dataDxfId="11876"/>
    <tableColumn id="4509" xr3:uid="{428BFB7B-64AC-4917-8D54-AD2ECB208A93}" name="Column4481" dataDxfId="11875"/>
    <tableColumn id="4510" xr3:uid="{70F8ECA0-CEFC-45E1-8D0F-6E2D73A63506}" name="Column4482" dataDxfId="11874"/>
    <tableColumn id="4511" xr3:uid="{BDD04489-DBA6-43D5-A85B-32C677C73A50}" name="Column4483" dataDxfId="11873"/>
    <tableColumn id="4512" xr3:uid="{C93167C3-8855-4DE5-BA6C-4B11035AE0D9}" name="Column4484" dataDxfId="11872"/>
    <tableColumn id="4513" xr3:uid="{8FBB7BB6-0E69-487B-8A04-CD248266FD81}" name="Column4485" dataDxfId="11871"/>
    <tableColumn id="4514" xr3:uid="{619387AF-A140-47F9-8D8A-73D187AC3A2A}" name="Column4486" dataDxfId="11870"/>
    <tableColumn id="4515" xr3:uid="{3C9AB5FE-5DF5-4B48-9555-9BED32FF59E7}" name="Column4487" dataDxfId="11869"/>
    <tableColumn id="4516" xr3:uid="{7F91E150-B54F-4420-9340-6BE3DA83E1E8}" name="Column4488" dataDxfId="11868"/>
    <tableColumn id="4517" xr3:uid="{4EF188A9-EBBE-4C5E-81BC-ABC11CB4CB74}" name="Column4489" dataDxfId="11867"/>
    <tableColumn id="4518" xr3:uid="{1773CE9C-64A8-4A83-887F-816D9A7DBBDE}" name="Column4490" dataDxfId="11866"/>
    <tableColumn id="4519" xr3:uid="{E869E069-7D19-4CEA-95D4-BCC4364F6EB0}" name="Column4491" dataDxfId="11865"/>
    <tableColumn id="4520" xr3:uid="{4C5BFBBF-EB7E-4EAD-88E7-1791F513E109}" name="Column4492" dataDxfId="11864"/>
    <tableColumn id="4521" xr3:uid="{856CF865-B8EC-4B74-93A2-33652F9B3861}" name="Column4493" dataDxfId="11863"/>
    <tableColumn id="4522" xr3:uid="{E91941F0-FBCC-44A3-9EB6-5972C9987E05}" name="Column4494" dataDxfId="11862"/>
    <tableColumn id="4523" xr3:uid="{4AC95204-B2D2-4351-AD53-8F2C10D68FF2}" name="Column4495" dataDxfId="11861"/>
    <tableColumn id="4524" xr3:uid="{22B4A403-EAC1-4C3A-B7CE-44709AA26F15}" name="Column4496" dataDxfId="11860"/>
    <tableColumn id="4525" xr3:uid="{0FB1BA32-4BB4-417C-8B7F-5F4878E0BA13}" name="Column4497" dataDxfId="11859"/>
    <tableColumn id="4526" xr3:uid="{FF1FD650-FD19-43B6-93E1-69F05C2A45F0}" name="Column4498" dataDxfId="11858"/>
    <tableColumn id="4527" xr3:uid="{4672D0DB-93B3-458D-A448-9AF9702A46D6}" name="Column4499" dataDxfId="11857"/>
    <tableColumn id="4528" xr3:uid="{ED949A53-A276-4F29-A74C-26D31469B935}" name="Column4500" dataDxfId="11856"/>
    <tableColumn id="4529" xr3:uid="{44359FF2-2377-4703-A661-5F49F6D8A8F8}" name="Column4501" dataDxfId="11855"/>
    <tableColumn id="4530" xr3:uid="{5A552F93-EB28-413B-94A4-338DFEC7424F}" name="Column4502" dataDxfId="11854"/>
    <tableColumn id="4531" xr3:uid="{B5938884-1B10-448F-8DD9-62920118D7E2}" name="Column4503" dataDxfId="11853"/>
    <tableColumn id="4532" xr3:uid="{01F1ADFB-C7D6-47F4-AAF6-716B48FC955D}" name="Column4504" dataDxfId="11852"/>
    <tableColumn id="4533" xr3:uid="{CCE90686-4BE6-4044-B6E4-8DE90C72818F}" name="Column4505" dataDxfId="11851"/>
    <tableColumn id="4534" xr3:uid="{8DC92B2D-B781-4683-A76E-9E53BE81480C}" name="Column4506" dataDxfId="11850"/>
    <tableColumn id="4535" xr3:uid="{A2EFA92E-AD9B-4150-A0E6-9F9CCFBEF403}" name="Column4507" dataDxfId="11849"/>
    <tableColumn id="4536" xr3:uid="{30E6A5D1-B45D-45B9-A725-B56FFBCB0FD2}" name="Column4508" dataDxfId="11848"/>
    <tableColumn id="4537" xr3:uid="{A878CE41-422A-4FA0-802F-15B6203741DD}" name="Column4509" dataDxfId="11847"/>
    <tableColumn id="4538" xr3:uid="{61924566-D40A-4201-97D5-A5AB2B035297}" name="Column4510" dataDxfId="11846"/>
    <tableColumn id="4539" xr3:uid="{01249B55-F269-43C4-ABF9-51EA9583B204}" name="Column4511" dataDxfId="11845"/>
    <tableColumn id="4540" xr3:uid="{38DE09BD-D27E-49C5-9523-561E97D6E3EF}" name="Column4512" dataDxfId="11844"/>
    <tableColumn id="4541" xr3:uid="{81030205-5100-47ED-A0C6-E1C7862B05E8}" name="Column4513" dataDxfId="11843"/>
    <tableColumn id="4542" xr3:uid="{DE25D9E7-B059-4062-A93D-75420F09A701}" name="Column4514" dataDxfId="11842"/>
    <tableColumn id="4543" xr3:uid="{AFAAA1C2-5B16-41AD-A406-E162121C69F2}" name="Column4515" dataDxfId="11841"/>
    <tableColumn id="4544" xr3:uid="{C681C04C-B19E-4C9D-9766-056531AC5952}" name="Column4516" dataDxfId="11840"/>
    <tableColumn id="4545" xr3:uid="{72C61C5C-3C23-40B0-B4AF-0C242AF7F935}" name="Column4517" dataDxfId="11839"/>
    <tableColumn id="4546" xr3:uid="{D4008941-1E29-4692-B9AB-9FE88A378E08}" name="Column4518" dataDxfId="11838"/>
    <tableColumn id="4547" xr3:uid="{A3056FD2-C980-4A5E-A422-6D6867F1FC6E}" name="Column4519" dataDxfId="11837"/>
    <tableColumn id="4548" xr3:uid="{3F1873F6-52DA-4AB8-8405-9568D6B5E708}" name="Column4520" dataDxfId="11836"/>
    <tableColumn id="4549" xr3:uid="{3A253BBC-49A2-48D8-9231-F5DA60DB8B9E}" name="Column4521" dataDxfId="11835"/>
    <tableColumn id="4550" xr3:uid="{36A535E0-B36A-42A4-93CD-D0F04AE4454F}" name="Column4522" dataDxfId="11834"/>
    <tableColumn id="4551" xr3:uid="{4908CD46-E65A-4968-9DE4-E57F5B3C1351}" name="Column4523" dataDxfId="11833"/>
    <tableColumn id="4552" xr3:uid="{C80B1553-C1A3-405B-9B7B-EAA43AFBF155}" name="Column4524" dataDxfId="11832"/>
    <tableColumn id="4553" xr3:uid="{1F05C47D-1203-4996-948E-59E232571948}" name="Column4525" dataDxfId="11831"/>
    <tableColumn id="4554" xr3:uid="{10CE58A0-A308-4DC4-91FB-9BF2C0CA9875}" name="Column4526" dataDxfId="11830"/>
    <tableColumn id="4555" xr3:uid="{EE73679D-63E3-4988-ADC5-728C3ABB099B}" name="Column4527" dataDxfId="11829"/>
    <tableColumn id="4556" xr3:uid="{3BA0ED33-2C5E-4A2E-9F0E-F1E5C7AEE473}" name="Column4528" dataDxfId="11828"/>
    <tableColumn id="4557" xr3:uid="{DB893B94-9418-414C-AF72-BEB6AE1665AE}" name="Column4529" dataDxfId="11827"/>
    <tableColumn id="4558" xr3:uid="{AD126F2F-A7CA-40E9-9C2B-B167077F544B}" name="Column4530" dataDxfId="11826"/>
    <tableColumn id="4559" xr3:uid="{D8816847-98A2-46F5-B2FB-0C74A7B224FC}" name="Column4531" dataDxfId="11825"/>
    <tableColumn id="4560" xr3:uid="{4D5CA820-079F-49C5-AAFB-C6BA2B11CDCE}" name="Column4532" dataDxfId="11824"/>
    <tableColumn id="4561" xr3:uid="{481D8421-6CCE-4D75-961C-A42A2D685BD9}" name="Column4533" dataDxfId="11823"/>
    <tableColumn id="4562" xr3:uid="{70575EAA-5DC8-454D-810B-64432046A84B}" name="Column4534" dataDxfId="11822"/>
    <tableColumn id="4563" xr3:uid="{962DE7CD-ACBE-4CF6-A35B-740DE325E296}" name="Column4535" dataDxfId="11821"/>
    <tableColumn id="4564" xr3:uid="{71BF4633-3BE9-45F4-A59F-DE01968D4BC5}" name="Column4536" dataDxfId="11820"/>
    <tableColumn id="4565" xr3:uid="{5A33AFF9-7C39-4452-9597-4785F462D409}" name="Column4537" dataDxfId="11819"/>
    <tableColumn id="4566" xr3:uid="{538F6847-1EAC-4A49-9E44-D0A8C7BBEA4C}" name="Column4538" dataDxfId="11818"/>
    <tableColumn id="4567" xr3:uid="{2E2D302C-EAE0-457E-8669-77F684529C4E}" name="Column4539" dataDxfId="11817"/>
    <tableColumn id="4568" xr3:uid="{1375D781-A908-4FC1-952B-5C567B0212ED}" name="Column4540" dataDxfId="11816"/>
    <tableColumn id="4569" xr3:uid="{81A4E167-418B-4DF7-8B55-8B4383D30CF5}" name="Column4541" dataDxfId="11815"/>
    <tableColumn id="4570" xr3:uid="{566BD527-2BBD-4A42-9B2A-5E5BFB807400}" name="Column4542" dataDxfId="11814"/>
    <tableColumn id="4571" xr3:uid="{38E20A87-E321-4840-87D9-EF22D918A2DC}" name="Column4543" dataDxfId="11813"/>
    <tableColumn id="4572" xr3:uid="{8C21BEEA-73D4-429B-A528-83B5FE15082E}" name="Column4544" dataDxfId="11812"/>
    <tableColumn id="4573" xr3:uid="{E3A9B02B-5E25-4B3A-A0D4-14AB7CC7CB01}" name="Column4545" dataDxfId="11811"/>
    <tableColumn id="4574" xr3:uid="{A60A7669-1491-47E5-9735-8934A05B095C}" name="Column4546" dataDxfId="11810"/>
    <tableColumn id="4575" xr3:uid="{29A53E5C-7272-4261-B32B-B97AD0396764}" name="Column4547" dataDxfId="11809"/>
    <tableColumn id="4576" xr3:uid="{033A5C6A-8239-4EAB-BE56-FBA44A27358F}" name="Column4548" dataDxfId="11808"/>
    <tableColumn id="4577" xr3:uid="{3202A93E-0C97-4ED1-B654-3C578CFB3DB1}" name="Column4549" dataDxfId="11807"/>
    <tableColumn id="4578" xr3:uid="{21D08DEA-6731-47E1-BA6A-7336C4522BA3}" name="Column4550" dataDxfId="11806"/>
    <tableColumn id="4579" xr3:uid="{A8BED263-07D4-4D7B-AD7D-71BB27CB2E02}" name="Column4551" dataDxfId="11805"/>
    <tableColumn id="4580" xr3:uid="{F478CA95-6AA8-4922-9BC2-0F2305414C9F}" name="Column4552" dataDxfId="11804"/>
    <tableColumn id="4581" xr3:uid="{12367B1F-EE3C-41E8-9D0E-1B76D45243A9}" name="Column4553" dataDxfId="11803"/>
    <tableColumn id="4582" xr3:uid="{F8582082-44B6-40C7-A71A-BAC288139493}" name="Column4554" dataDxfId="11802"/>
    <tableColumn id="4583" xr3:uid="{3220B59D-0DD7-4DA3-99C0-1D620E1FAC21}" name="Column4555" dataDxfId="11801"/>
    <tableColumn id="4584" xr3:uid="{2ABF8A8A-4405-4436-8180-87B2DDA46CDF}" name="Column4556" dataDxfId="11800"/>
    <tableColumn id="4585" xr3:uid="{4164E131-BDC8-4BFA-A5D2-3C72A23BFD28}" name="Column4557" dataDxfId="11799"/>
    <tableColumn id="4586" xr3:uid="{61C59B26-B0FE-4D81-A29F-C81A8FEBBA60}" name="Column4558" dataDxfId="11798"/>
    <tableColumn id="4587" xr3:uid="{5C1F44E4-7B64-4867-B262-7AAA3B91FF5F}" name="Column4559" dataDxfId="11797"/>
    <tableColumn id="4588" xr3:uid="{59679ABB-195D-4839-9A7A-8070752579F8}" name="Column4560" dataDxfId="11796"/>
    <tableColumn id="4589" xr3:uid="{ECF87C3E-1321-469B-8A85-EAD84DD4F560}" name="Column4561" dataDxfId="11795"/>
    <tableColumn id="4590" xr3:uid="{A052A33D-7EE8-484E-AB4D-C7923A1FA995}" name="Column4562" dataDxfId="11794"/>
    <tableColumn id="4591" xr3:uid="{B64F86F9-BE1D-435C-A82A-E34B7C27A536}" name="Column4563" dataDxfId="11793"/>
    <tableColumn id="4592" xr3:uid="{C31B6844-7B28-4030-9E9C-63A9B1E3FF71}" name="Column4564" dataDxfId="11792"/>
    <tableColumn id="4593" xr3:uid="{16C6F53C-7F51-4F4C-8926-AD51620CC351}" name="Column4565" dataDxfId="11791"/>
    <tableColumn id="4594" xr3:uid="{BE46E5C3-0742-415B-ADAA-EA01F91F99A0}" name="Column4566" dataDxfId="11790"/>
    <tableColumn id="4595" xr3:uid="{AFC6C3FB-46EB-43BB-B0A3-26A7443BD629}" name="Column4567" dataDxfId="11789"/>
    <tableColumn id="4596" xr3:uid="{60823B82-2A54-4CBE-88D0-C03724262E5A}" name="Column4568" dataDxfId="11788"/>
    <tableColumn id="4597" xr3:uid="{8FF364B3-1968-4E43-B8DF-D1E9F74F0994}" name="Column4569" dataDxfId="11787"/>
    <tableColumn id="4598" xr3:uid="{824725E0-5F82-4105-A581-33499AE8F595}" name="Column4570" dataDxfId="11786"/>
    <tableColumn id="4599" xr3:uid="{C1D490B8-FAC9-43AE-AC1C-F28DDAEA6B09}" name="Column4571" dataDxfId="11785"/>
    <tableColumn id="4600" xr3:uid="{ACB4B116-BBE1-4409-A78C-7B87D72129EE}" name="Column4572" dataDxfId="11784"/>
    <tableColumn id="4601" xr3:uid="{AAD0C719-CA01-4AA8-9738-CAE463F70700}" name="Column4573" dataDxfId="11783"/>
    <tableColumn id="4602" xr3:uid="{562E8DDA-2265-446D-9D66-169884E815B4}" name="Column4574" dataDxfId="11782"/>
    <tableColumn id="4603" xr3:uid="{A4F29AA7-B720-45C3-9F71-B46000A8E08B}" name="Column4575" dataDxfId="11781"/>
    <tableColumn id="4604" xr3:uid="{98F05318-B50F-4CDE-B2B6-CF1BE6DEFAA8}" name="Column4576" dataDxfId="11780"/>
    <tableColumn id="4605" xr3:uid="{3DA7F4A8-4ED4-416B-B3F1-C695F6ED5177}" name="Column4577" dataDxfId="11779"/>
    <tableColumn id="4606" xr3:uid="{EC2987CB-6910-457E-8BAF-479C2164BC0B}" name="Column4578" dataDxfId="11778"/>
    <tableColumn id="4607" xr3:uid="{2B830E97-F4BF-4501-A49B-4A3958A952DF}" name="Column4579" dataDxfId="11777"/>
    <tableColumn id="4608" xr3:uid="{A3183050-338D-466B-B81D-D93590DF89BD}" name="Column4580" dataDxfId="11776"/>
    <tableColumn id="4609" xr3:uid="{3BD415F9-6E7B-49B7-9E69-E7D54F012B84}" name="Column4581" dataDxfId="11775"/>
    <tableColumn id="4610" xr3:uid="{AE6553BC-25E6-488E-B9B6-D5AD1B186703}" name="Column4582" dataDxfId="11774"/>
    <tableColumn id="4611" xr3:uid="{801B5B17-92C8-4FE5-80FF-7F91EDFA9CE4}" name="Column4583" dataDxfId="11773"/>
    <tableColumn id="4612" xr3:uid="{D7A236B8-0F01-418E-9F85-B3BFFB823023}" name="Column4584" dataDxfId="11772"/>
    <tableColumn id="4613" xr3:uid="{4C6F09C7-281A-4A26-9659-2EA1963FE8B9}" name="Column4585" dataDxfId="11771"/>
    <tableColumn id="4614" xr3:uid="{E9990DE9-7B30-4A7B-BED7-FE6FE102B968}" name="Column4586" dataDxfId="11770"/>
    <tableColumn id="4615" xr3:uid="{F17AE7CE-47C3-47E2-BCFB-8E77ED48F2C9}" name="Column4587" dataDxfId="11769"/>
    <tableColumn id="4616" xr3:uid="{91F1AB0A-DE86-47CE-B46F-BC14D9814DAE}" name="Column4588" dataDxfId="11768"/>
    <tableColumn id="4617" xr3:uid="{9912848A-0AA7-40DB-8938-72A930459E35}" name="Column4589" dataDxfId="11767"/>
    <tableColumn id="4618" xr3:uid="{122C8720-BADB-4F2C-9F03-AD51426EA116}" name="Column4590" dataDxfId="11766"/>
    <tableColumn id="4619" xr3:uid="{25EDC22B-FA9B-40B5-9194-989CC502C32E}" name="Column4591" dataDxfId="11765"/>
    <tableColumn id="4620" xr3:uid="{70EBDFD8-B419-4F11-82E2-F2A10C64489C}" name="Column4592" dataDxfId="11764"/>
    <tableColumn id="4621" xr3:uid="{7CC4FDE1-36BE-4191-8FE4-A3768B6C7DE1}" name="Column4593" dataDxfId="11763"/>
    <tableColumn id="4622" xr3:uid="{8BE3B2AB-5FF8-4D2D-B0DA-DD7D376D51F7}" name="Column4594" dataDxfId="11762"/>
    <tableColumn id="4623" xr3:uid="{2403F6A2-6113-42E0-A97F-2E90B1919D07}" name="Column4595" dataDxfId="11761"/>
    <tableColumn id="4624" xr3:uid="{9840A492-D622-44CF-9615-60ABF6B5A068}" name="Column4596" dataDxfId="11760"/>
    <tableColumn id="4625" xr3:uid="{F7D18D86-0693-45F8-A7F6-B5FE536EDAE8}" name="Column4597" dataDxfId="11759"/>
    <tableColumn id="4626" xr3:uid="{9C964110-7221-469C-9573-C80A4BE16ABA}" name="Column4598" dataDxfId="11758"/>
    <tableColumn id="4627" xr3:uid="{A9828D69-659F-498F-BDCD-4D4955FAA694}" name="Column4599" dataDxfId="11757"/>
    <tableColumn id="4628" xr3:uid="{1ABA223E-54DD-4A14-9717-7019CFFB580B}" name="Column4600" dataDxfId="11756"/>
    <tableColumn id="4629" xr3:uid="{9ECFA673-B2AC-47DE-BFAD-13B5435E9ABE}" name="Column4601" dataDxfId="11755"/>
    <tableColumn id="4630" xr3:uid="{38CB783E-BBA9-4654-9CB0-B5C1AD15477C}" name="Column4602" dataDxfId="11754"/>
    <tableColumn id="4631" xr3:uid="{AB9ECC8F-D6FF-4972-8F2D-098ECF557118}" name="Column4603" dataDxfId="11753"/>
    <tableColumn id="4632" xr3:uid="{FF5FE222-CE05-4ADA-A63A-187781860485}" name="Column4604" dataDxfId="11752"/>
    <tableColumn id="4633" xr3:uid="{B9FE30F3-84EC-4279-9D44-80D957F31FFD}" name="Column4605" dataDxfId="11751"/>
    <tableColumn id="4634" xr3:uid="{9350D85E-2E0F-447D-94C2-2D132A9BD378}" name="Column4606" dataDxfId="11750"/>
    <tableColumn id="4635" xr3:uid="{D0B3B3CE-A8D8-499A-829F-0B8C3CC7F9F4}" name="Column4607" dataDxfId="11749"/>
    <tableColumn id="4636" xr3:uid="{0A01CC63-CFDA-4910-AD8D-547B1D8F27AA}" name="Column4608" dataDxfId="11748"/>
    <tableColumn id="4637" xr3:uid="{DEFA8244-2C25-4806-9588-CCBB118EC0FC}" name="Column4609" dataDxfId="11747"/>
    <tableColumn id="4638" xr3:uid="{EA8BA72C-E691-451B-98F4-CBDBB9F71B67}" name="Column4610" dataDxfId="11746"/>
    <tableColumn id="4639" xr3:uid="{85898924-4A6F-48B5-89AD-EE3F309B81F2}" name="Column4611" dataDxfId="11745"/>
    <tableColumn id="4640" xr3:uid="{70580FF6-1C2D-4757-AFC7-84AE95AA86C0}" name="Column4612" dataDxfId="11744"/>
    <tableColumn id="4641" xr3:uid="{9AAB2CF1-E025-4E41-A09E-B1ECCA8619CE}" name="Column4613" dataDxfId="11743"/>
    <tableColumn id="4642" xr3:uid="{47A87CE8-29E1-46AC-B7B9-B41D8AAEDB1A}" name="Column4614" dataDxfId="11742"/>
    <tableColumn id="4643" xr3:uid="{D386691A-0DEA-478E-B7E2-7F0ECB096699}" name="Column4615" dataDxfId="11741"/>
    <tableColumn id="4644" xr3:uid="{B5FE38A7-2B3B-4E9B-B242-AF65C339FE67}" name="Column4616" dataDxfId="11740"/>
    <tableColumn id="4645" xr3:uid="{E14B4094-490F-4C34-A846-D32BF94C0BB1}" name="Column4617" dataDxfId="11739"/>
    <tableColumn id="4646" xr3:uid="{FC4FCFE7-042E-4CF2-B5BF-01C44D323646}" name="Column4618" dataDxfId="11738"/>
    <tableColumn id="4647" xr3:uid="{7E40C7ED-A7CA-49B7-B8DA-6C050592EFFA}" name="Column4619" dataDxfId="11737"/>
    <tableColumn id="4648" xr3:uid="{338D2949-753D-443A-BCD6-2B74466A169F}" name="Column4620" dataDxfId="11736"/>
    <tableColumn id="4649" xr3:uid="{4C197300-BF04-461E-9D92-720C60A63C7D}" name="Column4621" dataDxfId="11735"/>
    <tableColumn id="4650" xr3:uid="{9D9774B5-E571-45AD-B89F-7B6EAA607D42}" name="Column4622" dataDxfId="11734"/>
    <tableColumn id="4651" xr3:uid="{D46428D9-3F9E-4950-B48B-53E3F059613F}" name="Column4623" dataDxfId="11733"/>
    <tableColumn id="4652" xr3:uid="{58CA4CD2-1B42-47C1-95C0-A7D03608F2EF}" name="Column4624" dataDxfId="11732"/>
    <tableColumn id="4653" xr3:uid="{2CB1F929-342E-438E-A8BB-47937E1E3A7A}" name="Column4625" dataDxfId="11731"/>
    <tableColumn id="4654" xr3:uid="{AD74A2BE-DF14-4C4A-B25A-94EE896AFB76}" name="Column4626" dataDxfId="11730"/>
    <tableColumn id="4655" xr3:uid="{2FF3F03D-9EC6-4B9A-9916-1442FA5DD0D0}" name="Column4627" dataDxfId="11729"/>
    <tableColumn id="4656" xr3:uid="{19379B5D-2129-44EE-B125-190ED3042D31}" name="Column4628" dataDxfId="11728"/>
    <tableColumn id="4657" xr3:uid="{3727A307-7E07-4DB5-84B0-29AAB7F024D5}" name="Column4629" dataDxfId="11727"/>
    <tableColumn id="4658" xr3:uid="{40A752A7-0405-475B-8D2A-E5250B5EEFD1}" name="Column4630" dataDxfId="11726"/>
    <tableColumn id="4659" xr3:uid="{9546224C-825E-4AAF-AC27-FC1C294E18D5}" name="Column4631" dataDxfId="11725"/>
    <tableColumn id="4660" xr3:uid="{4508C1AC-BC23-4009-99FA-E82100897F4F}" name="Column4632" dataDxfId="11724"/>
    <tableColumn id="4661" xr3:uid="{F12EAECA-5A10-4453-B2A3-97A095372F4F}" name="Column4633" dataDxfId="11723"/>
    <tableColumn id="4662" xr3:uid="{904838CC-0942-4006-8683-B37E163B9B1A}" name="Column4634" dataDxfId="11722"/>
    <tableColumn id="4663" xr3:uid="{91A696A2-A334-4767-9BD7-8749AF37569B}" name="Column4635" dataDxfId="11721"/>
    <tableColumn id="4664" xr3:uid="{5953C38F-E4E0-405D-AFAD-531B3F1DAD11}" name="Column4636" dataDxfId="11720"/>
    <tableColumn id="4665" xr3:uid="{4CFE913E-2E1A-4D94-A94A-EB92338ADD53}" name="Column4637" dataDxfId="11719"/>
    <tableColumn id="4666" xr3:uid="{55DC0BED-1CDA-4B92-9DC7-BEBAE85B7B49}" name="Column4638" dataDxfId="11718"/>
    <tableColumn id="4667" xr3:uid="{CCE9634D-C89E-49B3-A119-AF34FE13D4D0}" name="Column4639" dataDxfId="11717"/>
    <tableColumn id="4668" xr3:uid="{AEFCA273-C30D-4080-9B34-3D3FEFEFDC77}" name="Column4640" dataDxfId="11716"/>
    <tableColumn id="4669" xr3:uid="{67B4F333-1177-4933-ACBC-C1FC5577E7EC}" name="Column4641" dataDxfId="11715"/>
    <tableColumn id="4670" xr3:uid="{3E000921-FDAA-45AB-9534-C762D171894F}" name="Column4642" dataDxfId="11714"/>
    <tableColumn id="4671" xr3:uid="{1C568074-C188-45E7-A157-9A2DCEAA1B8F}" name="Column4643" dataDxfId="11713"/>
    <tableColumn id="4672" xr3:uid="{22E7FAE9-CDAC-4F8D-A281-50B76637F9BB}" name="Column4644" dataDxfId="11712"/>
    <tableColumn id="4673" xr3:uid="{974279F1-91CD-4189-9E86-CDB0E87A2932}" name="Column4645" dataDxfId="11711"/>
    <tableColumn id="4674" xr3:uid="{8F5AB568-4E11-4B4D-950A-545FB8FCE2DA}" name="Column4646" dataDxfId="11710"/>
    <tableColumn id="4675" xr3:uid="{01C65E9F-5C2F-470D-9E2B-43A59FED54C5}" name="Column4647" dataDxfId="11709"/>
    <tableColumn id="4676" xr3:uid="{E644365F-574A-4A59-9383-E0EE34BD6F02}" name="Column4648" dataDxfId="11708"/>
    <tableColumn id="4677" xr3:uid="{9118EE21-6ABD-4EDB-8BCE-ACAAE7D6C54D}" name="Column4649" dataDxfId="11707"/>
    <tableColumn id="4678" xr3:uid="{7FAE4A4A-1DA6-477D-BBFD-09ADF42A1C8A}" name="Column4650" dataDxfId="11706"/>
    <tableColumn id="4679" xr3:uid="{B7D00E9C-2320-4056-A9E1-3371E794B65E}" name="Column4651" dataDxfId="11705"/>
    <tableColumn id="4680" xr3:uid="{D6530B3F-8538-4EBE-8D26-436A8DE1F577}" name="Column4652" dataDxfId="11704"/>
    <tableColumn id="4681" xr3:uid="{4F4CA7C7-4EC2-44EA-BDEC-E0B3DF205A6F}" name="Column4653" dataDxfId="11703"/>
    <tableColumn id="4682" xr3:uid="{F8A31BB7-AF72-4842-AD3E-3A05C926605A}" name="Column4654" dataDxfId="11702"/>
    <tableColumn id="4683" xr3:uid="{B299465B-B95D-4C83-9CA4-32A0997A6A19}" name="Column4655" dataDxfId="11701"/>
    <tableColumn id="4684" xr3:uid="{F109669B-E278-4F5B-8B36-7B2CF45A9F33}" name="Column4656" dataDxfId="11700"/>
    <tableColumn id="4685" xr3:uid="{7697ACCC-AE55-4DD7-A9FA-71C6AC3A974F}" name="Column4657" dataDxfId="11699"/>
    <tableColumn id="4686" xr3:uid="{FE798464-7F76-4F75-884F-3C27829C6052}" name="Column4658" dataDxfId="11698"/>
    <tableColumn id="4687" xr3:uid="{A0053D82-0903-46AD-BDFA-EDD20A9933FC}" name="Column4659" dataDxfId="11697"/>
    <tableColumn id="4688" xr3:uid="{2BBD1D7D-0E38-42CB-AA3D-DCF8B905D505}" name="Column4660" dataDxfId="11696"/>
    <tableColumn id="4689" xr3:uid="{6F6C7AB5-C2E8-48D2-BE61-3ABD46671AB9}" name="Column4661" dataDxfId="11695"/>
    <tableColumn id="4690" xr3:uid="{9919A4FA-90B4-484C-BC73-F71A7284F3DE}" name="Column4662" dataDxfId="11694"/>
    <tableColumn id="4691" xr3:uid="{70230969-62F5-4C29-A9AF-E1F5A215C07A}" name="Column4663" dataDxfId="11693"/>
    <tableColumn id="4692" xr3:uid="{3ED39261-2635-4D93-9973-B1FDAD0FE093}" name="Column4664" dataDxfId="11692"/>
    <tableColumn id="4693" xr3:uid="{69AEF392-9785-42D4-8178-6A9594CCC1F9}" name="Column4665" dataDxfId="11691"/>
    <tableColumn id="4694" xr3:uid="{B930A126-27F8-4330-95AB-545733059678}" name="Column4666" dataDxfId="11690"/>
    <tableColumn id="4695" xr3:uid="{D5084BFF-6BA7-4CD1-91E9-BDE2E038C8D1}" name="Column4667" dataDxfId="11689"/>
    <tableColumn id="4696" xr3:uid="{884D157D-736F-4E0A-A90B-C4B17206B35E}" name="Column4668" dataDxfId="11688"/>
    <tableColumn id="4697" xr3:uid="{EFAB9A5F-921D-47E5-8B4F-A1AD3E19E65B}" name="Column4669" dataDxfId="11687"/>
    <tableColumn id="4698" xr3:uid="{382BD274-D7D9-47B2-B075-CAFBD1739966}" name="Column4670" dataDxfId="11686"/>
    <tableColumn id="4699" xr3:uid="{239CA434-B666-43FF-A4F7-383689B0A604}" name="Column4671" dataDxfId="11685"/>
    <tableColumn id="4700" xr3:uid="{5D0962A4-7EBA-460B-A802-803EB844BE5F}" name="Column4672" dataDxfId="11684"/>
    <tableColumn id="4701" xr3:uid="{21311B6D-ABF8-456E-8319-CDCEA8E87E7F}" name="Column4673" dataDxfId="11683"/>
    <tableColumn id="4702" xr3:uid="{9767381E-A433-45A7-AFBC-65C8806FCE2C}" name="Column4674" dataDxfId="11682"/>
    <tableColumn id="4703" xr3:uid="{DAEBBF54-A874-43FB-AE75-180CE7AB2447}" name="Column4675" dataDxfId="11681"/>
    <tableColumn id="4704" xr3:uid="{B0188883-CCA0-42C5-AFA6-DFF355E5B5C9}" name="Column4676" dataDxfId="11680"/>
    <tableColumn id="4705" xr3:uid="{7AA5FF17-C64A-41AB-A0D3-3F97F548DECE}" name="Column4677" dataDxfId="11679"/>
    <tableColumn id="4706" xr3:uid="{C161A7DB-17E3-4157-A6FE-4C83851D5930}" name="Column4678" dataDxfId="11678"/>
    <tableColumn id="4707" xr3:uid="{8062AA02-87CA-4887-97A0-4155398BDC8E}" name="Column4679" dataDxfId="11677"/>
    <tableColumn id="4708" xr3:uid="{3A3F854A-D7AD-4301-B94F-2E5D5655B550}" name="Column4680" dataDxfId="11676"/>
    <tableColumn id="4709" xr3:uid="{726D2548-7395-4B8C-981F-8FEC4E3FBF4E}" name="Column4681" dataDxfId="11675"/>
    <tableColumn id="4710" xr3:uid="{FECD3570-87E0-4AD3-887D-3FF0124C4A09}" name="Column4682" dataDxfId="11674"/>
    <tableColumn id="4711" xr3:uid="{5E640986-E7F9-4048-99C4-6D01C5DBB766}" name="Column4683" dataDxfId="11673"/>
    <tableColumn id="4712" xr3:uid="{CB5D0172-16CD-43AE-A1AE-E587EFA92A90}" name="Column4684" dataDxfId="11672"/>
    <tableColumn id="4713" xr3:uid="{EC3F7DCB-8726-46A6-9936-754296E05374}" name="Column4685" dataDxfId="11671"/>
    <tableColumn id="4714" xr3:uid="{E29C766B-FFEB-4189-B8F3-266D7AA30C13}" name="Column4686" dataDxfId="11670"/>
    <tableColumn id="4715" xr3:uid="{8432758A-F26C-414B-BE83-4D2DD18F5756}" name="Column4687" dataDxfId="11669"/>
    <tableColumn id="4716" xr3:uid="{AEF809BA-02CB-4434-82A2-6CC4428E0417}" name="Column4688" dataDxfId="11668"/>
    <tableColumn id="4717" xr3:uid="{22D5E5FD-391F-476B-AF82-475FC3DA0E9B}" name="Column4689" dataDxfId="11667"/>
    <tableColumn id="4718" xr3:uid="{580FBB50-9F9C-41F2-B7D7-AF193FD13635}" name="Column4690" dataDxfId="11666"/>
    <tableColumn id="4719" xr3:uid="{1B7E101D-D20F-48F7-B3C4-FCF06539873A}" name="Column4691" dataDxfId="11665"/>
    <tableColumn id="4720" xr3:uid="{53AB8F60-EBB2-405C-B836-D660804FEB42}" name="Column4692" dataDxfId="11664"/>
    <tableColumn id="4721" xr3:uid="{9AF90AB2-360F-4AAF-910F-EA900EB2E822}" name="Column4693" dataDxfId="11663"/>
    <tableColumn id="4722" xr3:uid="{8F5775F6-5FE9-4DD0-AE26-008DDCC0F916}" name="Column4694" dataDxfId="11662"/>
    <tableColumn id="4723" xr3:uid="{B1BFE07B-60FC-471C-AF66-7157A73538FB}" name="Column4695" dataDxfId="11661"/>
    <tableColumn id="4724" xr3:uid="{B5FC0836-F7B7-4110-A2A2-B50562FAE464}" name="Column4696" dataDxfId="11660"/>
    <tableColumn id="4725" xr3:uid="{5E718994-FBCB-40CE-80B5-7DB19E610516}" name="Column4697" dataDxfId="11659"/>
    <tableColumn id="4726" xr3:uid="{3F34DF77-C7C8-4BC5-BC7D-A412557485A9}" name="Column4698" dataDxfId="11658"/>
    <tableColumn id="4727" xr3:uid="{BE3E8111-C0BB-4559-A17F-227C780AE472}" name="Column4699" dataDxfId="11657"/>
    <tableColumn id="4728" xr3:uid="{5CE24127-774B-4E5C-B1B7-6D52F069AF46}" name="Column4700" dataDxfId="11656"/>
    <tableColumn id="4729" xr3:uid="{31841C03-F85A-4463-8E18-EEC2EA2137CB}" name="Column4701" dataDxfId="11655"/>
    <tableColumn id="4730" xr3:uid="{7F037901-C339-41AD-8B5B-A84F4F7E698F}" name="Column4702" dataDxfId="11654"/>
    <tableColumn id="4731" xr3:uid="{943DCFBD-40B1-4D8D-A659-608B21165B18}" name="Column4703" dataDxfId="11653"/>
    <tableColumn id="4732" xr3:uid="{F9B2071F-9A99-4087-B600-89473264DF67}" name="Column4704" dataDxfId="11652"/>
    <tableColumn id="4733" xr3:uid="{0DD97CB2-8FE2-4751-9667-EF23CC01A3F1}" name="Column4705" dataDxfId="11651"/>
    <tableColumn id="4734" xr3:uid="{878E2CAD-6128-4072-8D7E-B83ABA863A6E}" name="Column4706" dataDxfId="11650"/>
    <tableColumn id="4735" xr3:uid="{4811A9FE-2631-4E38-AF9C-A947B7FBCEF3}" name="Column4707" dataDxfId="11649"/>
    <tableColumn id="4736" xr3:uid="{4922FC44-075E-427C-B9D8-10D78BE1FFCF}" name="Column4708" dataDxfId="11648"/>
    <tableColumn id="4737" xr3:uid="{FF490376-C777-4644-81C2-8155C9320462}" name="Column4709" dataDxfId="11647"/>
    <tableColumn id="4738" xr3:uid="{226C85AB-F27B-43C3-8276-90ABE4D1FD39}" name="Column4710" dataDxfId="11646"/>
    <tableColumn id="4739" xr3:uid="{6E01BD22-C4EB-4210-A707-8FB7BFFB48A2}" name="Column4711" dataDxfId="11645"/>
    <tableColumn id="4740" xr3:uid="{B8F3BA94-13EF-49D3-A13E-554044DDB1B5}" name="Column4712" dataDxfId="11644"/>
    <tableColumn id="4741" xr3:uid="{B60E4EF7-0945-4303-8081-7D64F4D38FE3}" name="Column4713" dataDxfId="11643"/>
    <tableColumn id="4742" xr3:uid="{DAD99A4F-ED07-40C9-9193-11B37B4FE6F0}" name="Column4714" dataDxfId="11642"/>
    <tableColumn id="4743" xr3:uid="{EB7008E7-0375-4149-9292-741FCABC63F3}" name="Column4715" dataDxfId="11641"/>
    <tableColumn id="4744" xr3:uid="{3D2EA2A8-333A-4C65-8FEA-27CD22356315}" name="Column4716" dataDxfId="11640"/>
    <tableColumn id="4745" xr3:uid="{5602E614-98F4-4E27-9C42-8A696858C2C6}" name="Column4717" dataDxfId="11639"/>
    <tableColumn id="4746" xr3:uid="{F2EF8003-6FDF-4313-AF84-319C8038FDA0}" name="Column4718" dataDxfId="11638"/>
    <tableColumn id="4747" xr3:uid="{089A7882-7BA5-4E7C-BBC0-014B91FC18B1}" name="Column4719" dataDxfId="11637"/>
    <tableColumn id="4748" xr3:uid="{C2BFD46C-6F99-44F7-9BA7-EC20A10E8BF6}" name="Column4720" dataDxfId="11636"/>
    <tableColumn id="4749" xr3:uid="{9760AA0E-A686-4168-AF1C-8BD5D52E5F0A}" name="Column4721" dataDxfId="11635"/>
    <tableColumn id="4750" xr3:uid="{ACD57868-15FD-4D62-89C3-BED4FB2C723A}" name="Column4722" dataDxfId="11634"/>
    <tableColumn id="4751" xr3:uid="{0312239D-6B98-40BB-91A4-91086FC8D9D7}" name="Column4723" dataDxfId="11633"/>
    <tableColumn id="4752" xr3:uid="{C47FCB64-766B-4C54-88E0-F743B6979B08}" name="Column4724" dataDxfId="11632"/>
    <tableColumn id="4753" xr3:uid="{57BC8D45-474D-4C5D-AD85-31B0A4251DF5}" name="Column4725" dataDxfId="11631"/>
    <tableColumn id="4754" xr3:uid="{8E6DB3F2-03EF-4167-95AB-B2FFCFDD641F}" name="Column4726" dataDxfId="11630"/>
    <tableColumn id="4755" xr3:uid="{BC28F556-00DC-4AA3-8CAC-0E7ED1FAE3C2}" name="Column4727" dataDxfId="11629"/>
    <tableColumn id="4756" xr3:uid="{DFCB985D-55AE-410F-96FE-2C1CBF1454A1}" name="Column4728" dataDxfId="11628"/>
    <tableColumn id="4757" xr3:uid="{7312B60D-E36C-4A4A-BC29-9177230B8F50}" name="Column4729" dataDxfId="11627"/>
    <tableColumn id="4758" xr3:uid="{CF09FFAF-46DC-4B77-ABE1-19D784C99C0D}" name="Column4730" dataDxfId="11626"/>
    <tableColumn id="4759" xr3:uid="{B225EA2A-C362-4843-A1E4-2A6BC3D5F9D2}" name="Column4731" dataDxfId="11625"/>
    <tableColumn id="4760" xr3:uid="{08614A6B-EB11-4D8B-A719-B901A4E81636}" name="Column4732" dataDxfId="11624"/>
    <tableColumn id="4761" xr3:uid="{BA8C681A-9507-4BA1-917A-37A9F5237124}" name="Column4733" dataDxfId="11623"/>
    <tableColumn id="4762" xr3:uid="{FCFDA25A-27E9-4F2E-9D95-F8D26A8B61BD}" name="Column4734" dataDxfId="11622"/>
    <tableColumn id="4763" xr3:uid="{6EEE9CF4-0AFB-4C13-9A66-B071BC05A2D8}" name="Column4735" dataDxfId="11621"/>
    <tableColumn id="4764" xr3:uid="{1F92ADDF-F3D4-48F9-91D0-A38D7C656810}" name="Column4736" dataDxfId="11620"/>
    <tableColumn id="4765" xr3:uid="{1829E313-F0E4-4513-916B-9EBC25550203}" name="Column4737" dataDxfId="11619"/>
    <tableColumn id="4766" xr3:uid="{BE10AC9B-C774-4BE6-B368-8C81BCB4CC74}" name="Column4738" dataDxfId="11618"/>
    <tableColumn id="4767" xr3:uid="{FC3F5588-99F1-425F-A656-19DB5EF4BD63}" name="Column4739" dataDxfId="11617"/>
    <tableColumn id="4768" xr3:uid="{EE25050C-28F7-4CB6-8059-A7A2DB3D839B}" name="Column4740" dataDxfId="11616"/>
    <tableColumn id="4769" xr3:uid="{BB7ABCCA-0D71-4DBA-9193-B665C5305380}" name="Column4741" dataDxfId="11615"/>
    <tableColumn id="4770" xr3:uid="{30E250C2-4C78-4627-AB4C-2107A30E4D03}" name="Column4742" dataDxfId="11614"/>
    <tableColumn id="4771" xr3:uid="{5025329D-FF0C-4809-A1C3-1E1F2DCAB30A}" name="Column4743" dataDxfId="11613"/>
    <tableColumn id="4772" xr3:uid="{02BF5147-B2C9-4606-A2FE-24584F108A28}" name="Column4744" dataDxfId="11612"/>
    <tableColumn id="4773" xr3:uid="{2CC80E18-3734-455D-8D2F-9C26329194DE}" name="Column4745" dataDxfId="11611"/>
    <tableColumn id="4774" xr3:uid="{DF40212D-B14F-48BB-AF77-9D844A46D50F}" name="Column4746" dataDxfId="11610"/>
    <tableColumn id="4775" xr3:uid="{528E71E0-7E92-4CB5-B11A-4321FB9BDCBD}" name="Column4747" dataDxfId="11609"/>
    <tableColumn id="4776" xr3:uid="{FDE4FAF8-195D-472A-B503-335BF710B28C}" name="Column4748" dataDxfId="11608"/>
    <tableColumn id="4777" xr3:uid="{C785495C-8DCC-4A63-BD64-C2837DF16502}" name="Column4749" dataDxfId="11607"/>
    <tableColumn id="4778" xr3:uid="{7B1B8E5A-46DB-43F0-BC01-DFCD81C24221}" name="Column4750" dataDxfId="11606"/>
    <tableColumn id="4779" xr3:uid="{CC4B23E2-EC39-4927-8F84-E1CC07A2B049}" name="Column4751" dataDxfId="11605"/>
    <tableColumn id="4780" xr3:uid="{EA62D187-119D-47A8-BAFE-74C848A6498C}" name="Column4752" dataDxfId="11604"/>
    <tableColumn id="4781" xr3:uid="{45213799-78A7-4F9B-B6A5-6F2D6FD2B2B8}" name="Column4753" dataDxfId="11603"/>
    <tableColumn id="4782" xr3:uid="{E9FC15C9-83A8-4CCD-9CEB-08AAE332E4CC}" name="Column4754" dataDxfId="11602"/>
    <tableColumn id="4783" xr3:uid="{39F2BB5D-B362-407B-B846-CC6CF3809D92}" name="Column4755" dataDxfId="11601"/>
    <tableColumn id="4784" xr3:uid="{34705D96-428B-4FCD-8A89-87055963787F}" name="Column4756" dataDxfId="11600"/>
    <tableColumn id="4785" xr3:uid="{D4A24507-34E0-4C66-847C-1689468C1011}" name="Column4757" dataDxfId="11599"/>
    <tableColumn id="4786" xr3:uid="{CDE9E8BD-2A28-4BFF-91E6-3962F53D9C56}" name="Column4758" dataDxfId="11598"/>
    <tableColumn id="4787" xr3:uid="{1E3EF9CD-34FA-4A38-BAC1-7E78F7E5DB7D}" name="Column4759" dataDxfId="11597"/>
    <tableColumn id="4788" xr3:uid="{67F4DD6B-8740-404A-9033-54A38B30A963}" name="Column4760" dataDxfId="11596"/>
    <tableColumn id="4789" xr3:uid="{0C6CB66A-82D5-4137-9844-D2B931D2BE75}" name="Column4761" dataDxfId="11595"/>
    <tableColumn id="4790" xr3:uid="{3004E90F-B350-4959-8A21-B899DBFF2B3E}" name="Column4762" dataDxfId="11594"/>
    <tableColumn id="4791" xr3:uid="{707E5A33-295D-47DF-9E70-E1EFA7BC5EB3}" name="Column4763" dataDxfId="11593"/>
    <tableColumn id="4792" xr3:uid="{F03A9057-1C7B-4739-B7BB-C909DF3C906A}" name="Column4764" dataDxfId="11592"/>
    <tableColumn id="4793" xr3:uid="{9912935E-D7E4-43D1-A156-CC4465D66252}" name="Column4765" dataDxfId="11591"/>
    <tableColumn id="4794" xr3:uid="{F5E404CD-6701-464A-8ED2-30EDA0737FBA}" name="Column4766" dataDxfId="11590"/>
    <tableColumn id="4795" xr3:uid="{1A78B42E-7E8C-422F-A001-ECF431DD6A79}" name="Column4767" dataDxfId="11589"/>
    <tableColumn id="4796" xr3:uid="{0EBB0A72-C3A8-4206-95E7-E0A289FAC49A}" name="Column4768" dataDxfId="11588"/>
    <tableColumn id="4797" xr3:uid="{BD01AC86-1F4E-4674-9EFB-E0A35B22036D}" name="Column4769" dataDxfId="11587"/>
    <tableColumn id="4798" xr3:uid="{2D071FF5-990A-4937-8548-AF676217C972}" name="Column4770" dataDxfId="11586"/>
    <tableColumn id="4799" xr3:uid="{F90690F7-A42B-4344-B3D9-8D08A7599DC1}" name="Column4771" dataDxfId="11585"/>
    <tableColumn id="4800" xr3:uid="{F8F59CE1-80D1-463D-A2B7-CEE92D360E42}" name="Column4772" dataDxfId="11584"/>
    <tableColumn id="4801" xr3:uid="{A1C10379-BBA9-4186-9E02-DA895F4AD10D}" name="Column4773" dataDxfId="11583"/>
    <tableColumn id="4802" xr3:uid="{5789DF98-3A33-45C5-B01A-CEB89F1DE658}" name="Column4774" dataDxfId="11582"/>
    <tableColumn id="4803" xr3:uid="{D5F17DA1-176C-41C9-8411-F7C4A22A3200}" name="Column4775" dataDxfId="11581"/>
    <tableColumn id="4804" xr3:uid="{01CCDBA9-4F23-4A78-BE72-99A49DAC2C01}" name="Column4776" dataDxfId="11580"/>
    <tableColumn id="4805" xr3:uid="{39E3AC72-2BCE-49BE-9772-9961F0796B06}" name="Column4777" dataDxfId="11579"/>
    <tableColumn id="4806" xr3:uid="{33757F6A-E761-4126-91C2-445A1B65917A}" name="Column4778" dataDxfId="11578"/>
    <tableColumn id="4807" xr3:uid="{7BDF7B38-360C-455A-B0FA-681404D86188}" name="Column4779" dataDxfId="11577"/>
    <tableColumn id="4808" xr3:uid="{B6895250-03F5-483F-B586-18693E1344A5}" name="Column4780" dataDxfId="11576"/>
    <tableColumn id="4809" xr3:uid="{8D9377D1-C7B5-45AE-A176-BBB14D6E2E88}" name="Column4781" dataDxfId="11575"/>
    <tableColumn id="4810" xr3:uid="{C45FBA6F-4292-4108-9A91-CE3DBF5C8502}" name="Column4782" dataDxfId="11574"/>
    <tableColumn id="4811" xr3:uid="{D533C9CD-1700-42DE-BE9D-D1A13A5B5469}" name="Column4783" dataDxfId="11573"/>
    <tableColumn id="4812" xr3:uid="{2367D46E-73FB-4393-9EC8-132DBD716B15}" name="Column4784" dataDxfId="11572"/>
    <tableColumn id="4813" xr3:uid="{8C59EBF3-6010-46DA-801E-217DFAD9B948}" name="Column4785" dataDxfId="11571"/>
    <tableColumn id="4814" xr3:uid="{47AF0BB6-1335-4D69-A4B4-13A5760B30E2}" name="Column4786" dataDxfId="11570"/>
    <tableColumn id="4815" xr3:uid="{644B76FC-44E8-4181-90A1-6E1AF63A36DD}" name="Column4787" dataDxfId="11569"/>
    <tableColumn id="4816" xr3:uid="{E182EC37-E469-4342-8369-6166BAD59024}" name="Column4788" dataDxfId="11568"/>
    <tableColumn id="4817" xr3:uid="{D73F3A3D-2CC3-4EC2-ABBE-8E56D4A460DD}" name="Column4789" dataDxfId="11567"/>
    <tableColumn id="4818" xr3:uid="{FAEB49F3-50A2-414A-84F0-C1D5DB49FAB5}" name="Column4790" dataDxfId="11566"/>
    <tableColumn id="4819" xr3:uid="{316A7B0B-652D-416E-BCE4-E533FFE4B8B3}" name="Column4791" dataDxfId="11565"/>
    <tableColumn id="4820" xr3:uid="{91254667-BD22-4B8B-A1E3-B02FE8C6AAAD}" name="Column4792" dataDxfId="11564"/>
    <tableColumn id="4821" xr3:uid="{C10E336F-D0B7-4D16-9C1A-F99A5D1CA12A}" name="Column4793" dataDxfId="11563"/>
    <tableColumn id="4822" xr3:uid="{7E65BFA9-46DC-47A6-A031-32AA7D8E9A30}" name="Column4794" dataDxfId="11562"/>
    <tableColumn id="4823" xr3:uid="{11A9BDBB-5414-46B0-A647-BD9ADB382302}" name="Column4795" dataDxfId="11561"/>
    <tableColumn id="4824" xr3:uid="{F899BC3B-1183-4C1B-AADB-286B3622217A}" name="Column4796" dataDxfId="11560"/>
    <tableColumn id="4825" xr3:uid="{D0B3E3F2-1676-4FE5-B560-CA2B22D026E8}" name="Column4797" dataDxfId="11559"/>
    <tableColumn id="4826" xr3:uid="{3986A2B8-D98F-472A-9050-4B4495220B4F}" name="Column4798" dataDxfId="11558"/>
    <tableColumn id="4827" xr3:uid="{2BDA3D8C-134F-4A52-8C7A-434001A252CA}" name="Column4799" dataDxfId="11557"/>
    <tableColumn id="4828" xr3:uid="{9C5E01E6-85E2-4454-8953-AB1BEE2F2FD6}" name="Column4800" dataDxfId="11556"/>
    <tableColumn id="4829" xr3:uid="{16C3CDCB-0E49-4A7A-B0E2-5B5780EBB91E}" name="Column4801" dataDxfId="11555"/>
    <tableColumn id="4830" xr3:uid="{6BB40EDC-83E4-455B-B413-4FC5D70B82C4}" name="Column4802" dataDxfId="11554"/>
    <tableColumn id="4831" xr3:uid="{76C36F71-B05A-4968-ACFF-E84098C4CBAF}" name="Column4803" dataDxfId="11553"/>
    <tableColumn id="4832" xr3:uid="{FD5F05C1-A25E-4CC8-91F9-4919ADDB3540}" name="Column4804" dataDxfId="11552"/>
    <tableColumn id="4833" xr3:uid="{BCC9695F-4122-480B-A0EA-4E2C328D6823}" name="Column4805" dataDxfId="11551"/>
    <tableColumn id="4834" xr3:uid="{12F2A230-B16F-425E-B954-3B5CA21B1106}" name="Column4806" dataDxfId="11550"/>
    <tableColumn id="4835" xr3:uid="{23CDAE88-B32A-4331-91E9-1E7AFE043D9C}" name="Column4807" dataDxfId="11549"/>
    <tableColumn id="4836" xr3:uid="{03874B70-7DDE-4D19-A207-5C34831B4A27}" name="Column4808" dataDxfId="11548"/>
    <tableColumn id="4837" xr3:uid="{35842305-153A-4102-A605-EBFCE1EC2AD7}" name="Column4809" dataDxfId="11547"/>
    <tableColumn id="4838" xr3:uid="{E5531FCE-98CD-46F8-B3FD-6CB0908A3B59}" name="Column4810" dataDxfId="11546"/>
    <tableColumn id="4839" xr3:uid="{0DCC0725-9D9D-43BC-BAE3-999B2C70E446}" name="Column4811" dataDxfId="11545"/>
    <tableColumn id="4840" xr3:uid="{EF02C845-8B03-4FA8-A2E0-5801703C4932}" name="Column4812" dataDxfId="11544"/>
    <tableColumn id="4841" xr3:uid="{69F2CE5D-DA45-4607-AF2F-80A5B4994E94}" name="Column4813" dataDxfId="11543"/>
    <tableColumn id="4842" xr3:uid="{E556B651-7C37-4743-B31F-58A56F7063F7}" name="Column4814" dataDxfId="11542"/>
    <tableColumn id="4843" xr3:uid="{64030493-FD64-4B6C-9382-6D23C50AD126}" name="Column4815" dataDxfId="11541"/>
    <tableColumn id="4844" xr3:uid="{5FEF6EA5-65A0-4CA9-979F-91033A20C4E5}" name="Column4816" dataDxfId="11540"/>
    <tableColumn id="4845" xr3:uid="{CD5F788D-A119-45DE-808D-50F8244F48E7}" name="Column4817" dataDxfId="11539"/>
    <tableColumn id="4846" xr3:uid="{2EF6C566-4277-423B-BEAE-152D2511FC4D}" name="Column4818" dataDxfId="11538"/>
    <tableColumn id="4847" xr3:uid="{BE6447EC-0456-46D7-ADF3-C1B8DCA7C690}" name="Column4819" dataDxfId="11537"/>
    <tableColumn id="4848" xr3:uid="{8ED25782-4618-45C8-BFD4-F1371C453409}" name="Column4820" dataDxfId="11536"/>
    <tableColumn id="4849" xr3:uid="{944E1944-E816-4E9B-9008-AB6EDEA0C602}" name="Column4821" dataDxfId="11535"/>
    <tableColumn id="4850" xr3:uid="{222C0FFA-7BB4-43B3-BC94-CA6F7C8BCA51}" name="Column4822" dataDxfId="11534"/>
    <tableColumn id="4851" xr3:uid="{BC45388E-0BE9-4D27-8E2C-78E616D58A66}" name="Column4823" dataDxfId="11533"/>
    <tableColumn id="4852" xr3:uid="{F45ABDA3-EDE6-4529-944E-208B07702FD6}" name="Column4824" dataDxfId="11532"/>
    <tableColumn id="4853" xr3:uid="{0EC1BEAE-94E4-46ED-8B53-E56D4C5C8A06}" name="Column4825" dataDxfId="11531"/>
    <tableColumn id="4854" xr3:uid="{CEB285C8-8E3D-4C40-A5A7-DDA8597675F1}" name="Column4826" dataDxfId="11530"/>
    <tableColumn id="4855" xr3:uid="{522803C0-ED3D-4BDA-8E51-747967084AA7}" name="Column4827" dataDxfId="11529"/>
    <tableColumn id="4856" xr3:uid="{8C6747AD-82EE-4F73-8D1F-8EDD1088E806}" name="Column4828" dataDxfId="11528"/>
    <tableColumn id="4857" xr3:uid="{25760FD3-46AC-48C0-A433-CE50AB01CF97}" name="Column4829" dataDxfId="11527"/>
    <tableColumn id="4858" xr3:uid="{4E07BF34-1699-48EA-9B79-7D8B54D1C401}" name="Column4830" dataDxfId="11526"/>
    <tableColumn id="4859" xr3:uid="{92378143-1AF9-4446-9756-211D4F7D5474}" name="Column4831" dataDxfId="11525"/>
    <tableColumn id="4860" xr3:uid="{9DEB454F-54C5-4FFF-979F-DB02A7A2E876}" name="Column4832" dataDxfId="11524"/>
    <tableColumn id="4861" xr3:uid="{324080ED-B2EE-4F8A-8AF2-D519C0E691E8}" name="Column4833" dataDxfId="11523"/>
    <tableColumn id="4862" xr3:uid="{AD94B186-1BDE-461A-8447-72101A56516E}" name="Column4834" dataDxfId="11522"/>
    <tableColumn id="4863" xr3:uid="{63FBB888-6CED-4F8E-B947-32A2C24001DF}" name="Column4835" dataDxfId="11521"/>
    <tableColumn id="4864" xr3:uid="{C0780E5D-0F67-4C0D-8062-EDB715C90400}" name="Column4836" dataDxfId="11520"/>
    <tableColumn id="4865" xr3:uid="{38DD7A38-F523-4B05-B141-39098FFDCCBC}" name="Column4837" dataDxfId="11519"/>
    <tableColumn id="4866" xr3:uid="{846E8EBB-8DCC-4BD9-A521-BF24781F87AF}" name="Column4838" dataDxfId="11518"/>
    <tableColumn id="4867" xr3:uid="{0CCF1279-42F4-4C83-82CA-A28E4E564F50}" name="Column4839" dataDxfId="11517"/>
    <tableColumn id="4868" xr3:uid="{03AEB5B7-EA80-4914-8D41-634AF571B794}" name="Column4840" dataDxfId="11516"/>
    <tableColumn id="4869" xr3:uid="{6B19F51F-E708-43DD-ACA7-B240AC6C818A}" name="Column4841" dataDxfId="11515"/>
    <tableColumn id="4870" xr3:uid="{934C00F0-4512-4265-8448-54DF87B7F3DE}" name="Column4842" dataDxfId="11514"/>
    <tableColumn id="4871" xr3:uid="{278A04D7-777C-4405-8A68-1B13C363508A}" name="Column4843" dataDxfId="11513"/>
    <tableColumn id="4872" xr3:uid="{C8E2CE47-74E8-4251-AD9E-05E5C41F2A03}" name="Column4844" dataDxfId="11512"/>
    <tableColumn id="4873" xr3:uid="{799C997A-064F-4D85-9286-CFA18AF1835E}" name="Column4845" dataDxfId="11511"/>
    <tableColumn id="4874" xr3:uid="{87DB10C0-F6A2-487F-A671-66EC6CB593A4}" name="Column4846" dataDxfId="11510"/>
    <tableColumn id="4875" xr3:uid="{4A5EF267-A3F7-433D-88B0-71F767E80AEB}" name="Column4847" dataDxfId="11509"/>
    <tableColumn id="4876" xr3:uid="{457F15C8-504C-4BEC-8227-C3D56BBE2164}" name="Column4848" dataDxfId="11508"/>
    <tableColumn id="4877" xr3:uid="{2300B7E3-539B-48BB-AAB5-43BC2A056CE4}" name="Column4849" dataDxfId="11507"/>
    <tableColumn id="4878" xr3:uid="{FD06969E-8610-4C0C-8EE6-95A0BED815A2}" name="Column4850" dataDxfId="11506"/>
    <tableColumn id="4879" xr3:uid="{DCE223D7-2D60-4C80-84DA-ECD92D070672}" name="Column4851" dataDxfId="11505"/>
    <tableColumn id="4880" xr3:uid="{3CF28A39-C7A5-493E-8017-EBE199D39466}" name="Column4852" dataDxfId="11504"/>
    <tableColumn id="4881" xr3:uid="{5ACB3ECE-E0BB-4725-87E0-E5D1E3714E08}" name="Column4853" dataDxfId="11503"/>
    <tableColumn id="4882" xr3:uid="{0FE87FD6-5183-4C15-9DB6-4CF5D406FB01}" name="Column4854" dataDxfId="11502"/>
    <tableColumn id="4883" xr3:uid="{5DDC2D7D-3AB8-4212-856B-5785829483F7}" name="Column4855" dataDxfId="11501"/>
    <tableColumn id="4884" xr3:uid="{C471FCBB-364B-4579-A1D9-504ADD9B9776}" name="Column4856" dataDxfId="11500"/>
    <tableColumn id="4885" xr3:uid="{71A81856-549F-4ECC-B7DC-C2A68205D2F1}" name="Column4857" dataDxfId="11499"/>
    <tableColumn id="4886" xr3:uid="{17BCF947-9127-42F7-BAE2-865EF967B682}" name="Column4858" dataDxfId="11498"/>
    <tableColumn id="4887" xr3:uid="{BDF84979-A49A-4389-9159-4E2AC63E86B4}" name="Column4859" dataDxfId="11497"/>
    <tableColumn id="4888" xr3:uid="{3BA5AE20-C928-4276-BB0D-6CABAD48997D}" name="Column4860" dataDxfId="11496"/>
    <tableColumn id="4889" xr3:uid="{F1AC9269-30C9-4B13-A749-525D7ECFBA37}" name="Column4861" dataDxfId="11495"/>
    <tableColumn id="4890" xr3:uid="{51DE80E8-1425-4DB0-922D-2B2047BAA507}" name="Column4862" dataDxfId="11494"/>
    <tableColumn id="4891" xr3:uid="{BAAC52B6-8E66-4951-8E62-4942B529EEE3}" name="Column4863" dataDxfId="11493"/>
    <tableColumn id="4892" xr3:uid="{9316EE2C-0F9C-4308-894E-FC2D6EC3F1A1}" name="Column4864" dataDxfId="11492"/>
    <tableColumn id="4893" xr3:uid="{0C95DDAE-FCE9-447F-8FD7-00DCDB4EF4CC}" name="Column4865" dataDxfId="11491"/>
    <tableColumn id="4894" xr3:uid="{14DD262D-264B-4543-8943-046A4B5CE098}" name="Column4866" dataDxfId="11490"/>
    <tableColumn id="4895" xr3:uid="{FFE84369-A226-4911-B8AA-58F850FD1248}" name="Column4867" dataDxfId="11489"/>
    <tableColumn id="4896" xr3:uid="{1D456F36-105D-4D36-8244-8E04039CC46A}" name="Column4868" dataDxfId="11488"/>
    <tableColumn id="4897" xr3:uid="{003C406B-2F1F-4F66-AE62-B85AABC727A8}" name="Column4869" dataDxfId="11487"/>
    <tableColumn id="4898" xr3:uid="{E1D53523-0BD7-449B-8ECB-156EBF3FE11D}" name="Column4870" dataDxfId="11486"/>
    <tableColumn id="4899" xr3:uid="{EA6DCF8F-7D67-4786-9FFD-12BE8A532258}" name="Column4871" dataDxfId="11485"/>
    <tableColumn id="4900" xr3:uid="{30FC3176-D432-4556-A297-704E263743EE}" name="Column4872" dataDxfId="11484"/>
    <tableColumn id="4901" xr3:uid="{CBCA3B3B-2807-46E2-8608-C9A9F63D0F91}" name="Column4873" dataDxfId="11483"/>
    <tableColumn id="4902" xr3:uid="{CE3F21BD-E474-4DB7-BEAA-B2B5770BC865}" name="Column4874" dataDxfId="11482"/>
    <tableColumn id="4903" xr3:uid="{B1E530C7-B06A-4B4B-98AF-C5E18BA95F7A}" name="Column4875" dataDxfId="11481"/>
    <tableColumn id="4904" xr3:uid="{00A086EF-4267-48E5-9BE0-9C2AB9DE49AE}" name="Column4876" dataDxfId="11480"/>
    <tableColumn id="4905" xr3:uid="{B81B333F-F333-41FB-B5F5-25135044AD84}" name="Column4877" dataDxfId="11479"/>
    <tableColumn id="4906" xr3:uid="{9BA4071A-8967-4752-B645-061C61373019}" name="Column4878" dataDxfId="11478"/>
    <tableColumn id="4907" xr3:uid="{E6FF0E55-01F3-4AD2-B0C5-AAE8C3495F7B}" name="Column4879" dataDxfId="11477"/>
    <tableColumn id="4908" xr3:uid="{D46308A4-24D3-43E7-9A7C-858113530E3C}" name="Column4880" dataDxfId="11476"/>
    <tableColumn id="4909" xr3:uid="{6B856254-4AFD-4DA0-BD4C-84D31FC7DE92}" name="Column4881" dataDxfId="11475"/>
    <tableColumn id="4910" xr3:uid="{BB265031-FED6-4DC3-9A75-2302836AB0B2}" name="Column4882" dataDxfId="11474"/>
    <tableColumn id="4911" xr3:uid="{25A957F2-7D03-4B48-B66A-012217C88D60}" name="Column4883" dataDxfId="11473"/>
    <tableColumn id="4912" xr3:uid="{E122D6E4-6F1F-40F5-8258-5994D2891AA7}" name="Column4884" dataDxfId="11472"/>
    <tableColumn id="4913" xr3:uid="{BC129E28-6766-4D36-BE9D-07CE5A4E1433}" name="Column4885" dataDxfId="11471"/>
    <tableColumn id="4914" xr3:uid="{5BBD18FD-832D-4586-8980-E76CEB9BFB7C}" name="Column4886" dataDxfId="11470"/>
    <tableColumn id="4915" xr3:uid="{8505E07B-865F-4703-9EC9-3E0C1B7E71B2}" name="Column4887" dataDxfId="11469"/>
    <tableColumn id="4916" xr3:uid="{CD36526E-765C-4841-B036-2A11501476F8}" name="Column4888" dataDxfId="11468"/>
    <tableColumn id="4917" xr3:uid="{7386627D-078B-44D9-A173-90A2F90C5818}" name="Column4889" dataDxfId="11467"/>
    <tableColumn id="4918" xr3:uid="{309A7B79-0776-4DE2-9072-E266F7B0039A}" name="Column4890" dataDxfId="11466"/>
    <tableColumn id="4919" xr3:uid="{F1C325E4-9F5B-43B7-BBF3-139319E4C1A3}" name="Column4891" dataDxfId="11465"/>
    <tableColumn id="4920" xr3:uid="{8FF76308-670F-4D28-B5E5-A031E40DBCDF}" name="Column4892" dataDxfId="11464"/>
    <tableColumn id="4921" xr3:uid="{B7B5807E-130C-48D9-A5B4-BC0FB0401031}" name="Column4893" dataDxfId="11463"/>
    <tableColumn id="4922" xr3:uid="{6A879394-952D-49C0-971E-5CA62CB9B5A3}" name="Column4894" dataDxfId="11462"/>
    <tableColumn id="4923" xr3:uid="{8D2F8BD7-45BD-4F2B-83C0-9600F954744C}" name="Column4895" dataDxfId="11461"/>
    <tableColumn id="4924" xr3:uid="{C6A57D78-87B1-4FEC-8D08-4809557FC18A}" name="Column4896" dataDxfId="11460"/>
    <tableColumn id="4925" xr3:uid="{553E2D6B-F513-4653-95AC-A85628069848}" name="Column4897" dataDxfId="11459"/>
    <tableColumn id="4926" xr3:uid="{0CBE35E2-CCE3-452F-8CE5-88B013C2EDE9}" name="Column4898" dataDxfId="11458"/>
    <tableColumn id="4927" xr3:uid="{FDCBFCB7-731F-484C-B4E9-C51C82431867}" name="Column4899" dataDxfId="11457"/>
    <tableColumn id="4928" xr3:uid="{F84816FB-CBE0-45B9-98C3-670FF34A6C9A}" name="Column4900" dataDxfId="11456"/>
    <tableColumn id="4929" xr3:uid="{6B4B6EDA-5AAB-482C-A8CE-59BE1BAE3145}" name="Column4901" dataDxfId="11455"/>
    <tableColumn id="4930" xr3:uid="{365EA5A9-81F2-4FE4-B1AF-E3539339A19E}" name="Column4902" dataDxfId="11454"/>
    <tableColumn id="4931" xr3:uid="{6467618B-71A1-43A2-9F56-DF170C2D4CF8}" name="Column4903" dataDxfId="11453"/>
    <tableColumn id="4932" xr3:uid="{83132925-496F-49E0-9266-64A53BF4AEB3}" name="Column4904" dataDxfId="11452"/>
    <tableColumn id="4933" xr3:uid="{BB64845F-BCDB-4E83-8534-10B46726E9E3}" name="Column4905" dataDxfId="11451"/>
    <tableColumn id="4934" xr3:uid="{15BFBE7B-44F3-4FBD-97F6-D7A5C5D8ADC7}" name="Column4906" dataDxfId="11450"/>
    <tableColumn id="4935" xr3:uid="{A5C1A158-B159-49C6-9C89-977447BBC33E}" name="Column4907" dataDxfId="11449"/>
    <tableColumn id="4936" xr3:uid="{BB80DF4E-4C44-4A0C-862F-F60E9427825D}" name="Column4908" dataDxfId="11448"/>
    <tableColumn id="4937" xr3:uid="{4722D91B-5981-449A-B39F-BFE7C2165D41}" name="Column4909" dataDxfId="11447"/>
    <tableColumn id="4938" xr3:uid="{9F44FE11-B713-4381-8DD0-918BC6F81930}" name="Column4910" dataDxfId="11446"/>
    <tableColumn id="4939" xr3:uid="{74B4087A-5493-4ACD-9DE8-8745E53E4137}" name="Column4911" dataDxfId="11445"/>
    <tableColumn id="4940" xr3:uid="{576E4D8F-64DB-4459-A258-F40C9D8BB3B6}" name="Column4912" dataDxfId="11444"/>
    <tableColumn id="4941" xr3:uid="{51DC9A1A-9203-4761-AF58-FD304D0DB787}" name="Column4913" dataDxfId="11443"/>
    <tableColumn id="4942" xr3:uid="{58AD1D63-D8A8-4AB7-8E81-595BA79FB5D4}" name="Column4914" dataDxfId="11442"/>
    <tableColumn id="4943" xr3:uid="{FECE2E16-4502-4918-A0E2-AF98BB3EFBD2}" name="Column4915" dataDxfId="11441"/>
    <tableColumn id="4944" xr3:uid="{27F22E0A-F122-4200-B3E9-27E39CAC1AA5}" name="Column4916" dataDxfId="11440"/>
    <tableColumn id="4945" xr3:uid="{C695C0F4-665A-48F1-9404-C5BC830DD3AC}" name="Column4917" dataDxfId="11439"/>
    <tableColumn id="4946" xr3:uid="{1AC225D4-45F2-4FBD-B3C7-DD142D7BB487}" name="Column4918" dataDxfId="11438"/>
    <tableColumn id="4947" xr3:uid="{A1EA9C9A-FF2F-4284-A586-BBB0C05E56B3}" name="Column4919" dataDxfId="11437"/>
    <tableColumn id="4948" xr3:uid="{C3924D30-1235-46D0-B15A-AC828C55C4D8}" name="Column4920" dataDxfId="11436"/>
    <tableColumn id="4949" xr3:uid="{F7F82BC0-3471-42DD-A5D8-CF1A95567552}" name="Column4921" dataDxfId="11435"/>
    <tableColumn id="4950" xr3:uid="{673BB0BC-45DE-4423-A2C4-3CEA5450C249}" name="Column4922" dataDxfId="11434"/>
    <tableColumn id="4951" xr3:uid="{5942AB5F-D27A-4BB6-808F-4E7DFB946F37}" name="Column4923" dataDxfId="11433"/>
    <tableColumn id="4952" xr3:uid="{5BA79716-6D0C-4E79-8C6A-D848D1CAD35A}" name="Column4924" dataDxfId="11432"/>
    <tableColumn id="4953" xr3:uid="{912E7EF5-D985-416F-AE11-0E9DE295B465}" name="Column4925" dataDxfId="11431"/>
    <tableColumn id="4954" xr3:uid="{3EE15D24-5802-4E9B-9502-AE2FD8B9B936}" name="Column4926" dataDxfId="11430"/>
    <tableColumn id="4955" xr3:uid="{17A166F2-C2C7-41FE-B51C-16D42856792A}" name="Column4927" dataDxfId="11429"/>
    <tableColumn id="4956" xr3:uid="{F494A59B-1913-45A3-BD0A-7C3F6D22D5AB}" name="Column4928" dataDxfId="11428"/>
    <tableColumn id="4957" xr3:uid="{354B54F0-26D4-4B04-8A78-08FE29981225}" name="Column4929" dataDxfId="11427"/>
    <tableColumn id="4958" xr3:uid="{A7D6B3B3-AB40-4239-A3DF-9DB5A6AB2AD2}" name="Column4930" dataDxfId="11426"/>
    <tableColumn id="4959" xr3:uid="{D0201E15-812B-4DAD-9543-35392F38AEF7}" name="Column4931" dataDxfId="11425"/>
    <tableColumn id="4960" xr3:uid="{A25596AB-F598-4550-B508-2AEC3CEF746A}" name="Column4932" dataDxfId="11424"/>
    <tableColumn id="4961" xr3:uid="{0D24A5C5-8DF3-4449-9C73-8E5447B0FAAD}" name="Column4933" dataDxfId="11423"/>
    <tableColumn id="4962" xr3:uid="{E0040DFC-3C22-4F42-A473-C87190C51CD6}" name="Column4934" dataDxfId="11422"/>
    <tableColumn id="4963" xr3:uid="{725659D3-7C5D-4FBC-A692-243770016C99}" name="Column4935" dataDxfId="11421"/>
    <tableColumn id="4964" xr3:uid="{630E935E-48B6-49A5-A5BC-08CB80B5B12D}" name="Column4936" dataDxfId="11420"/>
    <tableColumn id="4965" xr3:uid="{890EE1B2-1241-4E9C-A66C-B3BF8D368174}" name="Column4937" dataDxfId="11419"/>
    <tableColumn id="4966" xr3:uid="{87297E0E-EA52-44CF-9F2A-2F4AAB7AE955}" name="Column4938" dataDxfId="11418"/>
    <tableColumn id="4967" xr3:uid="{467551D6-D9FB-4EDA-B54B-69AAA0FDC417}" name="Column4939" dataDxfId="11417"/>
    <tableColumn id="4968" xr3:uid="{0D416633-CAEF-4894-BBEB-E3C958393B69}" name="Column4940" dataDxfId="11416"/>
    <tableColumn id="4969" xr3:uid="{51989E75-10C7-4641-9B7D-97728E179E62}" name="Column4941" dataDxfId="11415"/>
    <tableColumn id="4970" xr3:uid="{07B53AB4-0C03-4DD9-A68E-1458E26D34AC}" name="Column4942" dataDxfId="11414"/>
    <tableColumn id="4971" xr3:uid="{D7AFE5CC-07F9-430C-94F8-DDA72C339D4D}" name="Column4943" dataDxfId="11413"/>
    <tableColumn id="4972" xr3:uid="{8079F722-7C04-4F48-BE03-06A338714056}" name="Column4944" dataDxfId="11412"/>
    <tableColumn id="4973" xr3:uid="{3ACB6EF7-8D01-4B98-99FD-E3A19D4CBF8D}" name="Column4945" dataDxfId="11411"/>
    <tableColumn id="4974" xr3:uid="{51BD6F2C-7178-482B-9BE0-CCE196C936B8}" name="Column4946" dataDxfId="11410"/>
    <tableColumn id="4975" xr3:uid="{FA17552B-912E-4EB8-92FA-7C7BF833608F}" name="Column4947" dataDxfId="11409"/>
    <tableColumn id="4976" xr3:uid="{38CF5E5C-ACC5-44F2-B455-612075707976}" name="Column4948" dataDxfId="11408"/>
    <tableColumn id="4977" xr3:uid="{7019A9A0-F3E7-4F27-AFFF-F089A55554B1}" name="Column4949" dataDxfId="11407"/>
    <tableColumn id="4978" xr3:uid="{04BB53A7-EAAC-4601-B5D6-F4255D2406D2}" name="Column4950" dataDxfId="11406"/>
    <tableColumn id="4979" xr3:uid="{CEF9F850-B291-4F49-957F-28C7EAAD9499}" name="Column4951" dataDxfId="11405"/>
    <tableColumn id="4980" xr3:uid="{8F7F4744-9C9F-4508-B918-CFCF9E474EAD}" name="Column4952" dataDxfId="11404"/>
    <tableColumn id="4981" xr3:uid="{7F0E6E4A-F9A0-4FD5-BDAC-1ABB9A42324C}" name="Column4953" dataDxfId="11403"/>
    <tableColumn id="4982" xr3:uid="{A3B7F231-5E68-4D65-9754-B2F925E51B51}" name="Column4954" dataDxfId="11402"/>
    <tableColumn id="4983" xr3:uid="{13F4783C-BEE8-47B5-BCE4-AAAFDF813958}" name="Column4955" dataDxfId="11401"/>
    <tableColumn id="4984" xr3:uid="{5E931E75-6A69-4E24-ADFA-A6581171CDB3}" name="Column4956" dataDxfId="11400"/>
    <tableColumn id="4985" xr3:uid="{AB924AA0-78BF-4532-8A60-98270F424111}" name="Column4957" dataDxfId="11399"/>
    <tableColumn id="4986" xr3:uid="{FEAD5B12-195A-442F-97DA-2B2410D1F52B}" name="Column4958" dataDxfId="11398"/>
    <tableColumn id="4987" xr3:uid="{620D9E9E-40B9-42C2-8A1B-05538776D102}" name="Column4959" dataDxfId="11397"/>
    <tableColumn id="4988" xr3:uid="{FC790C0D-2B01-42F5-9B9A-923BEA9605AC}" name="Column4960" dataDxfId="11396"/>
    <tableColumn id="4989" xr3:uid="{19F370EA-6CD8-4CB0-9803-2F86ED0F035D}" name="Column4961" dataDxfId="11395"/>
    <tableColumn id="4990" xr3:uid="{8041267D-01B1-46FA-A74F-2E02963243B6}" name="Column4962" dataDxfId="11394"/>
    <tableColumn id="4991" xr3:uid="{73C8FA58-89BE-46E3-BF37-02F534574D9F}" name="Column4963" dataDxfId="11393"/>
    <tableColumn id="4992" xr3:uid="{B9649C30-2A24-42AA-9102-4723D1724B73}" name="Column4964" dataDxfId="11392"/>
    <tableColumn id="4993" xr3:uid="{546A3FD3-5D58-4CC6-800D-C8ACDD426DCA}" name="Column4965" dataDxfId="11391"/>
    <tableColumn id="4994" xr3:uid="{12A6BEAF-DF8F-4234-A57D-7779C7CD1757}" name="Column4966" dataDxfId="11390"/>
    <tableColumn id="4995" xr3:uid="{CC2991D7-0C28-48B1-8014-017895A8760B}" name="Column4967" dataDxfId="11389"/>
    <tableColumn id="4996" xr3:uid="{DFB0018C-DD2B-41A7-B2D1-F144AB90F80B}" name="Column4968" dataDxfId="11388"/>
    <tableColumn id="4997" xr3:uid="{9CAD56E7-B9CD-4DF3-8409-9825038C02CE}" name="Column4969" dataDxfId="11387"/>
    <tableColumn id="4998" xr3:uid="{288FED95-CF61-467E-A52A-9D261500DC57}" name="Column4970" dataDxfId="11386"/>
    <tableColumn id="4999" xr3:uid="{9FED79F0-6C11-423F-A29B-BCB6F9360846}" name="Column4971" dataDxfId="11385"/>
    <tableColumn id="5000" xr3:uid="{BECBCEE1-2346-4F3E-873F-28D377E76E4E}" name="Column4972" dataDxfId="11384"/>
    <tableColumn id="5001" xr3:uid="{C581C63B-B7A2-432E-8311-DDD673349341}" name="Column4973" dataDxfId="11383"/>
    <tableColumn id="5002" xr3:uid="{CEB1F89A-2118-483F-8295-49FA9C3B336E}" name="Column4974" dataDxfId="11382"/>
    <tableColumn id="5003" xr3:uid="{D2C08E9B-A495-4F10-A8F7-043D4C37D797}" name="Column4975" dataDxfId="11381"/>
    <tableColumn id="5004" xr3:uid="{AB5EC474-6C66-4162-BE7C-00B6172B47EE}" name="Column4976" dataDxfId="11380"/>
    <tableColumn id="5005" xr3:uid="{BD802D61-D9FC-4B60-A847-943DC396146B}" name="Column4977" dataDxfId="11379"/>
    <tableColumn id="5006" xr3:uid="{D9236182-4F2A-47B9-BAC3-BCA5A25A6EAA}" name="Column4978" dataDxfId="11378"/>
    <tableColumn id="5007" xr3:uid="{6DA4663A-4701-4D3A-9284-4E892719B3F1}" name="Column4979" dataDxfId="11377"/>
    <tableColumn id="5008" xr3:uid="{E4E3CC4F-FA3A-4E5C-950C-EF43353E04A5}" name="Column4980" dataDxfId="11376"/>
    <tableColumn id="5009" xr3:uid="{2D03B00A-EF4E-48D9-8E7B-DA3871446957}" name="Column4981" dataDxfId="11375"/>
    <tableColumn id="5010" xr3:uid="{EFAC5C2C-CCAF-41BE-87CB-39B82C130078}" name="Column4982" dataDxfId="11374"/>
    <tableColumn id="5011" xr3:uid="{44993B84-0573-4AA5-89D9-519BCE3B2F74}" name="Column4983" dataDxfId="11373"/>
    <tableColumn id="5012" xr3:uid="{B56BE65F-8DCF-4397-88AA-E97598ABFCEE}" name="Column4984" dataDxfId="11372"/>
    <tableColumn id="5013" xr3:uid="{900D14A1-7C9C-4B16-9F90-3D81F3976F85}" name="Column4985" dataDxfId="11371"/>
    <tableColumn id="5014" xr3:uid="{CD8EEFAC-2338-4E23-9B22-8420B2E151A0}" name="Column4986" dataDxfId="11370"/>
    <tableColumn id="5015" xr3:uid="{2D0BA77B-0F4C-4AF0-8BF5-4A4BB2510FD4}" name="Column4987" dataDxfId="11369"/>
    <tableColumn id="5016" xr3:uid="{5B8BC8F4-7E11-459C-9009-0EC5DBB8863B}" name="Column4988" dataDxfId="11368"/>
    <tableColumn id="5017" xr3:uid="{2DD2034F-54E0-4ED7-A22B-F643289A7F9F}" name="Column4989" dataDxfId="11367"/>
    <tableColumn id="5018" xr3:uid="{B7DD9E05-E4B6-4342-8EC7-BFE59D3A1347}" name="Column4990" dataDxfId="11366"/>
    <tableColumn id="5019" xr3:uid="{5619BEA2-E657-4DAC-82CD-800FEED023AE}" name="Column4991" dataDxfId="11365"/>
    <tableColumn id="5020" xr3:uid="{7E43CE15-F616-4127-9A20-6E5561344B76}" name="Column4992" dataDxfId="11364"/>
    <tableColumn id="5021" xr3:uid="{6223C4ED-FCBD-4E26-99AB-93C9ABB8441B}" name="Column4993" dataDxfId="11363"/>
    <tableColumn id="5022" xr3:uid="{F36F2B3B-6638-4EBC-A171-BCA33FC9D5E5}" name="Column4994" dataDxfId="11362"/>
    <tableColumn id="5023" xr3:uid="{BB3E7CE2-474F-43E7-9B31-F8C3245E4969}" name="Column4995" dataDxfId="11361"/>
    <tableColumn id="5024" xr3:uid="{BF40E1B5-A0DD-41B2-82E3-273AF07BF15C}" name="Column4996" dataDxfId="11360"/>
    <tableColumn id="5025" xr3:uid="{99C31FB9-4463-4754-AE99-34877F352C8C}" name="Column4997" dataDxfId="11359"/>
    <tableColumn id="5026" xr3:uid="{22FFA46F-0967-4DFB-8939-8A3FD291B1D6}" name="Column4998" dataDxfId="11358"/>
    <tableColumn id="5027" xr3:uid="{7FB28FBB-D538-47BB-B889-8BB289DEEF59}" name="Column4999" dataDxfId="11357"/>
    <tableColumn id="5028" xr3:uid="{C692D1E8-0718-4368-9B85-12B66FC244B5}" name="Column5000" dataDxfId="11356"/>
    <tableColumn id="5029" xr3:uid="{55111936-6A54-459B-A507-6847BBBB2F05}" name="Column5001" dataDxfId="11355"/>
    <tableColumn id="5030" xr3:uid="{B5A32773-88F4-494C-A46E-6BE241EA4161}" name="Column5002" dataDxfId="11354"/>
    <tableColumn id="5031" xr3:uid="{EEB12B2C-98F8-451F-85E2-8A2B63EFF792}" name="Column5003" dataDxfId="11353"/>
    <tableColumn id="5032" xr3:uid="{C536960C-60A5-4013-973A-8C514777AFC7}" name="Column5004" dataDxfId="11352"/>
    <tableColumn id="5033" xr3:uid="{A3785A8A-C6DF-41E0-9B45-B7B175BCE1F3}" name="Column5005" dataDxfId="11351"/>
    <tableColumn id="5034" xr3:uid="{105E19A1-453A-4A80-A53A-B8670BEFEE8F}" name="Column5006" dataDxfId="11350"/>
    <tableColumn id="5035" xr3:uid="{6C928DD4-7EE6-4C04-98AD-61FCA4DC9BAC}" name="Column5007" dataDxfId="11349"/>
    <tableColumn id="5036" xr3:uid="{D11EC579-B458-4FD4-8C58-3CF68B9AC8AE}" name="Column5008" dataDxfId="11348"/>
    <tableColumn id="5037" xr3:uid="{97C8D63B-77A0-4F39-9CBB-2D67646FEFDF}" name="Column5009" dataDxfId="11347"/>
    <tableColumn id="5038" xr3:uid="{69E78FDE-B922-49B5-BACE-9A624CE6094E}" name="Column5010" dataDxfId="11346"/>
    <tableColumn id="5039" xr3:uid="{924CAB07-E914-4563-A312-52C6A7C474B9}" name="Column5011" dataDxfId="11345"/>
    <tableColumn id="5040" xr3:uid="{720FACB8-2128-42B3-B32E-4ACABBBD8020}" name="Column5012" dataDxfId="11344"/>
    <tableColumn id="5041" xr3:uid="{FEC21BED-5AE5-4DC7-A7A0-A545AFB901F6}" name="Column5013" dataDxfId="11343"/>
    <tableColumn id="5042" xr3:uid="{708D58D9-C84F-4CDA-A98F-FC23232AC554}" name="Column5014" dataDxfId="11342"/>
    <tableColumn id="5043" xr3:uid="{A7ABC42F-43B1-48D3-AEF1-95A0F788EA88}" name="Column5015" dataDxfId="11341"/>
    <tableColumn id="5044" xr3:uid="{D39F45FA-4B69-4534-ACB9-A369B36AC0AF}" name="Column5016" dataDxfId="11340"/>
    <tableColumn id="5045" xr3:uid="{EF832A7E-ACE6-4893-9CD2-67ECA6EFF8FB}" name="Column5017" dataDxfId="11339"/>
    <tableColumn id="5046" xr3:uid="{2A0A2F15-1944-46F3-AE96-277719C0535E}" name="Column5018" dataDxfId="11338"/>
    <tableColumn id="5047" xr3:uid="{BDA4C275-4CC7-4941-B021-5B3DDB3164C3}" name="Column5019" dataDxfId="11337"/>
    <tableColumn id="5048" xr3:uid="{7B6B90CD-B6F5-4E8A-829B-15E6F20C9793}" name="Column5020" dataDxfId="11336"/>
    <tableColumn id="5049" xr3:uid="{C9F2268D-24F7-4F69-B551-69DD7C8C8E7F}" name="Column5021" dataDxfId="11335"/>
    <tableColumn id="5050" xr3:uid="{521E546C-6AE1-45FA-A1C5-1116DBD13150}" name="Column5022" dataDxfId="11334"/>
    <tableColumn id="5051" xr3:uid="{E7C54411-E552-496F-9391-701121A1CCD2}" name="Column5023" dataDxfId="11333"/>
    <tableColumn id="5052" xr3:uid="{1735A2DA-DB69-4B15-815B-13A774E9C992}" name="Column5024" dataDxfId="11332"/>
    <tableColumn id="5053" xr3:uid="{8342645E-819D-45B4-85DB-7622B05B9EAA}" name="Column5025" dataDxfId="11331"/>
    <tableColumn id="5054" xr3:uid="{C3A47DF5-D474-45D7-A891-4B95D1ABBC05}" name="Column5026" dataDxfId="11330"/>
    <tableColumn id="5055" xr3:uid="{D01B163D-28D1-42A5-ADFB-654F7FD9DC67}" name="Column5027" dataDxfId="11329"/>
    <tableColumn id="5056" xr3:uid="{9048F7C7-4693-4891-BB6B-1C4CBE3FCDBE}" name="Column5028" dataDxfId="11328"/>
    <tableColumn id="5057" xr3:uid="{F5ABE0D4-C952-4E71-88F9-21319BCFF6DA}" name="Column5029" dataDxfId="11327"/>
    <tableColumn id="5058" xr3:uid="{6290738E-695A-4370-9CEB-01F9EB535BE8}" name="Column5030" dataDxfId="11326"/>
    <tableColumn id="5059" xr3:uid="{C23ACEDA-D2EC-4AA4-B60D-B6E549B49143}" name="Column5031" dataDxfId="11325"/>
    <tableColumn id="5060" xr3:uid="{1E4F73C8-2C3E-4C83-A078-FBB5EFCA820A}" name="Column5032" dataDxfId="11324"/>
    <tableColumn id="5061" xr3:uid="{4A2D653A-84A1-4AAE-BF08-A4290253DDCC}" name="Column5033" dataDxfId="11323"/>
    <tableColumn id="5062" xr3:uid="{18593171-82AC-42AE-AF7E-138115DD0777}" name="Column5034" dataDxfId="11322"/>
    <tableColumn id="5063" xr3:uid="{A447A59C-142B-49EF-B89C-42758C5B52BB}" name="Column5035" dataDxfId="11321"/>
    <tableColumn id="5064" xr3:uid="{FA1D7850-B332-4468-8171-627583AE25A7}" name="Column5036" dataDxfId="11320"/>
    <tableColumn id="5065" xr3:uid="{9458521C-0E01-44D9-A2EB-152270FDA40F}" name="Column5037" dataDxfId="11319"/>
    <tableColumn id="5066" xr3:uid="{8AD908D9-CD67-44B6-8DD9-7D84FA8644E3}" name="Column5038" dataDxfId="11318"/>
    <tableColumn id="5067" xr3:uid="{738826EC-AA55-4E62-937D-48858BB8B1C7}" name="Column5039" dataDxfId="11317"/>
    <tableColumn id="5068" xr3:uid="{980F1664-A059-4105-B20D-D9A6C5918AC5}" name="Column5040" dataDxfId="11316"/>
    <tableColumn id="5069" xr3:uid="{7E530829-FC6A-4389-9354-378FEDF0575F}" name="Column5041" dataDxfId="11315"/>
    <tableColumn id="5070" xr3:uid="{E605F3B3-6EAE-46FD-8A1B-224106C371DB}" name="Column5042" dataDxfId="11314"/>
    <tableColumn id="5071" xr3:uid="{78EB213D-2346-4D08-AC87-3ACE7A903C6A}" name="Column5043" dataDxfId="11313"/>
    <tableColumn id="5072" xr3:uid="{815C21E3-0855-4252-B216-91EE74B9375E}" name="Column5044" dataDxfId="11312"/>
    <tableColumn id="5073" xr3:uid="{D2186B80-2642-4D1F-AF61-22F4DF4F5C28}" name="Column5045" dataDxfId="11311"/>
    <tableColumn id="5074" xr3:uid="{AB41F6B0-362E-49EC-8CD7-332EC1544ED5}" name="Column5046" dataDxfId="11310"/>
    <tableColumn id="5075" xr3:uid="{A72B7D06-FF22-4584-840F-69BB9D602846}" name="Column5047" dataDxfId="11309"/>
    <tableColumn id="5076" xr3:uid="{87004A52-70F5-488C-85DB-3563D18E776F}" name="Column5048" dataDxfId="11308"/>
    <tableColumn id="5077" xr3:uid="{9543BCA5-D34B-4766-BBDD-55659AE6B3FA}" name="Column5049" dataDxfId="11307"/>
    <tableColumn id="5078" xr3:uid="{39CD9078-6C28-4B5F-B345-60600A6ACBC5}" name="Column5050" dataDxfId="11306"/>
    <tableColumn id="5079" xr3:uid="{F8D9D287-E597-4DAD-AE84-E0D0EBCA847E}" name="Column5051" dataDxfId="11305"/>
    <tableColumn id="5080" xr3:uid="{7A9E3B5D-160C-4A4C-BD64-5B4C3CD766AF}" name="Column5052" dataDxfId="11304"/>
    <tableColumn id="5081" xr3:uid="{9F4E98E8-D4DA-43BB-85C5-8A390F84A2CD}" name="Column5053" dataDxfId="11303"/>
    <tableColumn id="5082" xr3:uid="{D01321FB-B229-4B16-BC0E-4B517B2C5070}" name="Column5054" dataDxfId="11302"/>
    <tableColumn id="5083" xr3:uid="{A764BA00-1968-4A5B-B196-B4B12F7F16B6}" name="Column5055" dataDxfId="11301"/>
    <tableColumn id="5084" xr3:uid="{B6563682-CDBD-4446-90D2-807F31AE96B4}" name="Column5056" dataDxfId="11300"/>
    <tableColumn id="5085" xr3:uid="{DD3B7869-84C1-4787-B8D7-91FFBB93FEBC}" name="Column5057" dataDxfId="11299"/>
    <tableColumn id="5086" xr3:uid="{46FF0DD1-319C-4167-98EF-B90C8EA7CD5F}" name="Column5058" dataDxfId="11298"/>
    <tableColumn id="5087" xr3:uid="{509A302A-82FD-4FA3-958F-695092447E20}" name="Column5059" dataDxfId="11297"/>
    <tableColumn id="5088" xr3:uid="{9955A50B-F170-47FB-8A43-9C51BC2C12A6}" name="Column5060" dataDxfId="11296"/>
    <tableColumn id="5089" xr3:uid="{74DF6B2B-FB12-4F92-9E11-73F1327BE1F1}" name="Column5061" dataDxfId="11295"/>
    <tableColumn id="5090" xr3:uid="{597C1B90-5F2B-464F-8FEA-CD61E8BFE15D}" name="Column5062" dataDxfId="11294"/>
    <tableColumn id="5091" xr3:uid="{3576C3F2-2161-4F01-99CB-475466AFD297}" name="Column5063" dataDxfId="11293"/>
    <tableColumn id="5092" xr3:uid="{28A0A8C1-A287-4E8E-B2C5-D803C2CA6D73}" name="Column5064" dataDxfId="11292"/>
    <tableColumn id="5093" xr3:uid="{44AA2749-5D6D-496D-B111-73B4B8DABFB9}" name="Column5065" dataDxfId="11291"/>
    <tableColumn id="5094" xr3:uid="{37EAFECE-452B-41F4-AFAA-3918268C9D0B}" name="Column5066" dataDxfId="11290"/>
    <tableColumn id="5095" xr3:uid="{83F1ECAD-6675-4393-9C09-5470E965C12C}" name="Column5067" dataDxfId="11289"/>
    <tableColumn id="5096" xr3:uid="{577A7D63-4405-43F3-836F-ABFEF50BE0C2}" name="Column5068" dataDxfId="11288"/>
    <tableColumn id="5097" xr3:uid="{E1242BCC-B239-41F5-B088-A2ED0FD0318D}" name="Column5069" dataDxfId="11287"/>
    <tableColumn id="5098" xr3:uid="{D82FC44E-5611-40E2-A51D-B3EE7F748F25}" name="Column5070" dataDxfId="11286"/>
    <tableColumn id="5099" xr3:uid="{B36EEA80-6AB9-44C2-B6AD-2E52160E2C68}" name="Column5071" dataDxfId="11285"/>
    <tableColumn id="5100" xr3:uid="{353D04A8-28C4-42CD-9C3D-5629442BEE91}" name="Column5072" dataDxfId="11284"/>
    <tableColumn id="5101" xr3:uid="{18AF555D-F5B1-4856-B11A-A2144E46E28B}" name="Column5073" dataDxfId="11283"/>
    <tableColumn id="5102" xr3:uid="{AD329F59-9988-4D62-B7DC-C62559DDA787}" name="Column5074" dataDxfId="11282"/>
    <tableColumn id="5103" xr3:uid="{238A0062-3A3B-4547-BA37-ECA287ED3A0B}" name="Column5075" dataDxfId="11281"/>
    <tableColumn id="5104" xr3:uid="{8081A7CB-59B3-48C6-91CA-E5DABE661E47}" name="Column5076" dataDxfId="11280"/>
    <tableColumn id="5105" xr3:uid="{11253422-DF0D-44B6-9986-EA969F36098E}" name="Column5077" dataDxfId="11279"/>
    <tableColumn id="5106" xr3:uid="{5496DBDC-AE56-4651-9E30-D4A9C96160AA}" name="Column5078" dataDxfId="11278"/>
    <tableColumn id="5107" xr3:uid="{670CC335-ACF8-4AC3-B781-FFF03BBE37D2}" name="Column5079" dataDxfId="11277"/>
    <tableColumn id="5108" xr3:uid="{C4A5AD8B-BAA3-4379-8AFD-5DFF0C07EBDD}" name="Column5080" dataDxfId="11276"/>
    <tableColumn id="5109" xr3:uid="{EE418B6E-2A82-47F6-A948-2B7D34904D84}" name="Column5081" dataDxfId="11275"/>
    <tableColumn id="5110" xr3:uid="{969A5D9A-0627-4E0F-BE6C-0306736765D0}" name="Column5082" dataDxfId="11274"/>
    <tableColumn id="5111" xr3:uid="{BC0ACAA0-8DBC-48D2-8E95-C7DD6C249DC8}" name="Column5083" dataDxfId="11273"/>
    <tableColumn id="5112" xr3:uid="{8522B86E-FFDB-4FA2-A550-B718E43A5467}" name="Column5084" dataDxfId="11272"/>
    <tableColumn id="5113" xr3:uid="{208C31CB-F7BB-42AC-80B6-7A0A8A2DC141}" name="Column5085" dataDxfId="11271"/>
    <tableColumn id="5114" xr3:uid="{D443627B-2587-4DF8-8F1D-7AC94865436D}" name="Column5086" dataDxfId="11270"/>
    <tableColumn id="5115" xr3:uid="{340B7BD8-096E-4A46-A347-391F6024869D}" name="Column5087" dataDxfId="11269"/>
    <tableColumn id="5116" xr3:uid="{5DFE6477-BCEC-4E35-A707-0A211AC8371A}" name="Column5088" dataDxfId="11268"/>
    <tableColumn id="5117" xr3:uid="{1388473D-724F-4C97-9BED-EE72B6CF57A1}" name="Column5089" dataDxfId="11267"/>
    <tableColumn id="5118" xr3:uid="{1799F170-A835-49D8-9694-01BBCA1EA96C}" name="Column5090" dataDxfId="11266"/>
    <tableColumn id="5119" xr3:uid="{8579D58B-F3AC-4FAA-82E4-D7B4CEEF380F}" name="Column5091" dataDxfId="11265"/>
    <tableColumn id="5120" xr3:uid="{11E05D83-4662-47DB-BDCF-00AEA1B74D61}" name="Column5092" dataDxfId="11264"/>
    <tableColumn id="5121" xr3:uid="{E18F5448-D022-4E18-BD4F-AC0C4EEA1C71}" name="Column5093" dataDxfId="11263"/>
    <tableColumn id="5122" xr3:uid="{90253D5B-43F7-4D33-9D6F-EFFA8CD61A90}" name="Column5094" dataDxfId="11262"/>
    <tableColumn id="5123" xr3:uid="{334FBF8C-8994-45E3-B0EA-BFA94C4975ED}" name="Column5095" dataDxfId="11261"/>
    <tableColumn id="5124" xr3:uid="{9462AE44-55CD-4A02-B5E3-A7D0BEE7A02D}" name="Column5096" dataDxfId="11260"/>
    <tableColumn id="5125" xr3:uid="{4CBEAEED-5B6C-4A04-BBC3-A0A9860A8AC0}" name="Column5097" dataDxfId="11259"/>
    <tableColumn id="5126" xr3:uid="{9097C668-F6E6-4715-BBF7-45E0D8AD2BA6}" name="Column5098" dataDxfId="11258"/>
    <tableColumn id="5127" xr3:uid="{355932EA-0034-433A-B59C-B4E19C5F561C}" name="Column5099" dataDxfId="11257"/>
    <tableColumn id="5128" xr3:uid="{8D94A36A-05FF-41C5-9AAC-A52CF8C82F4B}" name="Column5100" dataDxfId="11256"/>
    <tableColumn id="5129" xr3:uid="{16755628-3D9D-4173-B88C-AD764A91ACD2}" name="Column5101" dataDxfId="11255"/>
    <tableColumn id="5130" xr3:uid="{68F78182-0F80-41D2-BAC8-6E8A052E0719}" name="Column5102" dataDxfId="11254"/>
    <tableColumn id="5131" xr3:uid="{300B7DF4-3C86-4761-A90A-40A33030D2C8}" name="Column5103" dataDxfId="11253"/>
    <tableColumn id="5132" xr3:uid="{FE88D547-5611-4857-AF88-022A6A742895}" name="Column5104" dataDxfId="11252"/>
    <tableColumn id="5133" xr3:uid="{6E74FFAC-0AAC-499B-A175-8E8F502501F4}" name="Column5105" dataDxfId="11251"/>
    <tableColumn id="5134" xr3:uid="{FA4A20C2-A776-4C12-9327-4441EE03623C}" name="Column5106" dataDxfId="11250"/>
    <tableColumn id="5135" xr3:uid="{ACB0D55B-E023-41CC-BEB1-A8F7C2D2B32B}" name="Column5107" dataDxfId="11249"/>
    <tableColumn id="5136" xr3:uid="{B28034F0-E2D6-4141-A698-158D4054DEB1}" name="Column5108" dataDxfId="11248"/>
    <tableColumn id="5137" xr3:uid="{7B62E934-BE90-4A34-98E8-C069E8AC9AEC}" name="Column5109" dataDxfId="11247"/>
    <tableColumn id="5138" xr3:uid="{50082BB9-7E28-43E6-8A33-E093DFE2439D}" name="Column5110" dataDxfId="11246"/>
    <tableColumn id="5139" xr3:uid="{0A8378FF-2540-411D-926E-D1905877162B}" name="Column5111" dataDxfId="11245"/>
    <tableColumn id="5140" xr3:uid="{0E61D715-F4EF-40D8-BE70-293E561D1C83}" name="Column5112" dataDxfId="11244"/>
    <tableColumn id="5141" xr3:uid="{F49454DC-1135-410D-ABCD-EAEDE4D7EAE5}" name="Column5113" dataDxfId="11243"/>
    <tableColumn id="5142" xr3:uid="{77BC601F-BF4F-44AD-9A4D-8EEC90680C22}" name="Column5114" dataDxfId="11242"/>
    <tableColumn id="5143" xr3:uid="{4CD86CC9-612A-4573-AC5A-3DC7DEFAE0AA}" name="Column5115" dataDxfId="11241"/>
    <tableColumn id="5144" xr3:uid="{4F54E5A2-57AA-4A83-AD6F-0C187D6AA097}" name="Column5116" dataDxfId="11240"/>
    <tableColumn id="5145" xr3:uid="{023D392F-AA2E-4FA7-882C-B614D2F7915F}" name="Column5117" dataDxfId="11239"/>
    <tableColumn id="5146" xr3:uid="{9168FF77-9FEE-46F8-91E3-3ED3B38F66D1}" name="Column5118" dataDxfId="11238"/>
    <tableColumn id="5147" xr3:uid="{C90DC5A4-89BC-403F-A86C-6B5142BE007D}" name="Column5119" dataDxfId="11237"/>
    <tableColumn id="5148" xr3:uid="{D3B805B5-7B1D-42EE-859E-86C8A9192635}" name="Column5120" dataDxfId="11236"/>
    <tableColumn id="5149" xr3:uid="{22DE2B03-E198-41EB-8743-B70CB03C2FA4}" name="Column5121" dataDxfId="11235"/>
    <tableColumn id="5150" xr3:uid="{28336905-328A-4DE5-B85D-D04FAD73F4FB}" name="Column5122" dataDxfId="11234"/>
    <tableColumn id="5151" xr3:uid="{7581791E-4793-4A9A-A295-8384AAE88D85}" name="Column5123" dataDxfId="11233"/>
    <tableColumn id="5152" xr3:uid="{D12AA752-634C-45CD-A29C-EBB9157C3CEE}" name="Column5124" dataDxfId="11232"/>
    <tableColumn id="5153" xr3:uid="{096C6821-1758-454C-B0DF-EADC8DAF9C55}" name="Column5125" dataDxfId="11231"/>
    <tableColumn id="5154" xr3:uid="{7F9E476C-FA26-4997-AF82-C8A770276D58}" name="Column5126" dataDxfId="11230"/>
    <tableColumn id="5155" xr3:uid="{AD0043E5-4443-46B6-85EC-78ADEAA79FBD}" name="Column5127" dataDxfId="11229"/>
    <tableColumn id="5156" xr3:uid="{11EEC115-7974-4C5C-8519-534EB5627BFA}" name="Column5128" dataDxfId="11228"/>
    <tableColumn id="5157" xr3:uid="{CC52E76E-65BD-48E8-BB1D-0B3F8206081C}" name="Column5129" dataDxfId="11227"/>
    <tableColumn id="5158" xr3:uid="{20518AAC-B520-405C-9BC4-EDE469C25671}" name="Column5130" dataDxfId="11226"/>
    <tableColumn id="5159" xr3:uid="{17981E2B-5855-44A1-82C4-7D20688E3851}" name="Column5131" dataDxfId="11225"/>
    <tableColumn id="5160" xr3:uid="{641E7DC2-2F67-408E-B153-F0EFA1BE8E7F}" name="Column5132" dataDxfId="11224"/>
    <tableColumn id="5161" xr3:uid="{4EDE0061-0E11-4AB7-83AA-8FC641AD79D9}" name="Column5133" dataDxfId="11223"/>
    <tableColumn id="5162" xr3:uid="{B98422FC-5F45-456C-BDAD-DD2E3DE353CE}" name="Column5134" dataDxfId="11222"/>
    <tableColumn id="5163" xr3:uid="{90BFAA2E-CA7B-46C7-B8A0-A5D41AE12DFC}" name="Column5135" dataDxfId="11221"/>
    <tableColumn id="5164" xr3:uid="{2B199A42-3215-484C-8FE0-06EA8FF5A13B}" name="Column5136" dataDxfId="11220"/>
    <tableColumn id="5165" xr3:uid="{38C81454-526A-46AB-AF1D-1DB2C2DB6F53}" name="Column5137" dataDxfId="11219"/>
    <tableColumn id="5166" xr3:uid="{75AB4F24-7F25-4AE4-BAFF-80C5A32A3EF9}" name="Column5138" dataDxfId="11218"/>
    <tableColumn id="5167" xr3:uid="{C927C649-F3B0-4606-B94B-A1EE0A4765B6}" name="Column5139" dataDxfId="11217"/>
    <tableColumn id="5168" xr3:uid="{CAEDA339-7A25-474B-AEC5-6EBA9E36841A}" name="Column5140" dataDxfId="11216"/>
    <tableColumn id="5169" xr3:uid="{3F5B2A4A-4450-4ADE-BA55-E166DFA8B099}" name="Column5141" dataDxfId="11215"/>
    <tableColumn id="5170" xr3:uid="{4BF0A5DA-4638-43A6-92EC-2E3490EA3CDD}" name="Column5142" dataDxfId="11214"/>
    <tableColumn id="5171" xr3:uid="{94584E8F-C2A9-419B-A882-8EE415DBA927}" name="Column5143" dataDxfId="11213"/>
    <tableColumn id="5172" xr3:uid="{B7317C6B-73E4-4AA4-8719-314B9B54DCC7}" name="Column5144" dataDxfId="11212"/>
    <tableColumn id="5173" xr3:uid="{09E0EE75-70A3-40B9-A87A-1F30BF351C61}" name="Column5145" dataDxfId="11211"/>
    <tableColumn id="5174" xr3:uid="{D9C85F19-D3D4-4F3B-9262-D91DBB717CEA}" name="Column5146" dataDxfId="11210"/>
    <tableColumn id="5175" xr3:uid="{B77CE1BB-25A6-4373-BB0D-DC2CE8B53FA8}" name="Column5147" dataDxfId="11209"/>
    <tableColumn id="5176" xr3:uid="{83DD60E9-73DC-4A5B-A601-5E1BF62C8234}" name="Column5148" dataDxfId="11208"/>
    <tableColumn id="5177" xr3:uid="{E98D31D7-40E5-401F-BD2A-43F7B252B9B6}" name="Column5149" dataDxfId="11207"/>
    <tableColumn id="5178" xr3:uid="{84E740B7-BF2C-4397-9439-C1689BF125B3}" name="Column5150" dataDxfId="11206"/>
    <tableColumn id="5179" xr3:uid="{0E1FD2C8-D882-4224-8336-E33D4B66AE95}" name="Column5151" dataDxfId="11205"/>
    <tableColumn id="5180" xr3:uid="{6AF222E7-CA64-4935-BB1C-1F28FCD7E7AF}" name="Column5152" dataDxfId="11204"/>
    <tableColumn id="5181" xr3:uid="{7EB94448-62C3-478C-941D-45C381646B71}" name="Column5153" dataDxfId="11203"/>
    <tableColumn id="5182" xr3:uid="{FF8F08B3-D277-4424-ACE4-27F5D3DDF881}" name="Column5154" dataDxfId="11202"/>
    <tableColumn id="5183" xr3:uid="{84A5B77D-DB0A-4C3E-90FC-50D88DA1EAAD}" name="Column5155" dataDxfId="11201"/>
    <tableColumn id="5184" xr3:uid="{953E8DD7-D233-4DDC-B16B-F1248EA8524D}" name="Column5156" dataDxfId="11200"/>
    <tableColumn id="5185" xr3:uid="{9A30E321-CEF3-4EB2-B57A-A7641ED2DE29}" name="Column5157" dataDxfId="11199"/>
    <tableColumn id="5186" xr3:uid="{BB5539AC-4BAB-4ED2-A0FB-8DC4E97EEE1F}" name="Column5158" dataDxfId="11198"/>
    <tableColumn id="5187" xr3:uid="{4098C545-08D4-4DC8-891C-F489BD0CF4F0}" name="Column5159" dataDxfId="11197"/>
    <tableColumn id="5188" xr3:uid="{3B8879D2-91BF-49A1-8E78-2F1F8F6A9858}" name="Column5160" dataDxfId="11196"/>
    <tableColumn id="5189" xr3:uid="{C36EA310-25A8-492F-82AE-3B423163B0A6}" name="Column5161" dataDxfId="11195"/>
    <tableColumn id="5190" xr3:uid="{E55D0260-654A-44DF-812E-63A488BA7C25}" name="Column5162" dataDxfId="11194"/>
    <tableColumn id="5191" xr3:uid="{9C9DE62A-1E66-4C5F-BB20-8F4DDA168534}" name="Column5163" dataDxfId="11193"/>
    <tableColumn id="5192" xr3:uid="{1B1DE2D8-8A39-429A-AC4F-5B045F695E85}" name="Column5164" dataDxfId="11192"/>
    <tableColumn id="5193" xr3:uid="{6FBDDAB3-4476-4379-9266-7808A48B4F19}" name="Column5165" dataDxfId="11191"/>
    <tableColumn id="5194" xr3:uid="{9666D7D2-735E-4672-8C01-553F07C2B52F}" name="Column5166" dataDxfId="11190"/>
    <tableColumn id="5195" xr3:uid="{842569C4-9DD1-40CB-809D-E956E76657C2}" name="Column5167" dataDxfId="11189"/>
    <tableColumn id="5196" xr3:uid="{9B87298B-29EC-4399-AC9E-5DCC2458B203}" name="Column5168" dataDxfId="11188"/>
    <tableColumn id="5197" xr3:uid="{5B8D718F-254C-4C10-8FCC-ACBB3B5EACC1}" name="Column5169" dataDxfId="11187"/>
    <tableColumn id="5198" xr3:uid="{0555BD83-4485-43A4-A893-C72410A26DF8}" name="Column5170" dataDxfId="11186"/>
    <tableColumn id="5199" xr3:uid="{8E5F6740-79CC-4F38-BACD-CE10EF698145}" name="Column5171" dataDxfId="11185"/>
    <tableColumn id="5200" xr3:uid="{8176ABD6-D5DB-4869-9406-5967A02775F5}" name="Column5172" dataDxfId="11184"/>
    <tableColumn id="5201" xr3:uid="{21E2D29E-6330-4771-82E6-BD9541F3193B}" name="Column5173" dataDxfId="11183"/>
    <tableColumn id="5202" xr3:uid="{7EDD300A-BE06-4F6E-9F3B-B5139769C074}" name="Column5174" dataDxfId="11182"/>
    <tableColumn id="5203" xr3:uid="{0251214F-511B-4A68-9411-72E08C282188}" name="Column5175" dataDxfId="11181"/>
    <tableColumn id="5204" xr3:uid="{1DACA540-E47F-468E-867A-8CF2EDE54FE0}" name="Column5176" dataDxfId="11180"/>
    <tableColumn id="5205" xr3:uid="{CA4C7620-DDC7-4F07-9E12-96A3384E76D8}" name="Column5177" dataDxfId="11179"/>
    <tableColumn id="5206" xr3:uid="{E4BB5221-39B1-45AE-913F-D6B3BB2A946F}" name="Column5178" dataDxfId="11178"/>
    <tableColumn id="5207" xr3:uid="{0E374A90-4DEC-4BA2-B037-A4974E7AE37D}" name="Column5179" dataDxfId="11177"/>
    <tableColumn id="5208" xr3:uid="{5FD3BDC4-1A3B-48A3-B9AC-0C0BAEA2C4F3}" name="Column5180" dataDxfId="11176"/>
    <tableColumn id="5209" xr3:uid="{22187880-83DD-4C53-95D9-584499621DBF}" name="Column5181" dataDxfId="11175"/>
    <tableColumn id="5210" xr3:uid="{93B5A842-CC1A-4526-8263-C81F4BFD04CB}" name="Column5182" dataDxfId="11174"/>
    <tableColumn id="5211" xr3:uid="{431AAF4D-3115-4993-AE99-51E218FF0AC6}" name="Column5183" dataDxfId="11173"/>
    <tableColumn id="5212" xr3:uid="{3B2E0937-07F5-4251-9F1E-FF2709ECF91F}" name="Column5184" dataDxfId="11172"/>
    <tableColumn id="5213" xr3:uid="{A8E94BA3-99D1-4CCD-A519-13AA4B5FF978}" name="Column5185" dataDxfId="11171"/>
    <tableColumn id="5214" xr3:uid="{9FB18E80-A6AC-48C4-973A-FADBE67467F8}" name="Column5186" dataDxfId="11170"/>
    <tableColumn id="5215" xr3:uid="{08781E6E-501B-4A51-B7E3-8CCC4181644A}" name="Column5187" dataDxfId="11169"/>
    <tableColumn id="5216" xr3:uid="{879DF135-C584-4B07-BBBD-47C881565A0C}" name="Column5188" dataDxfId="11168"/>
    <tableColumn id="5217" xr3:uid="{BA77E8B3-0441-4A95-B99A-3D2FF2E9EFCF}" name="Column5189" dataDxfId="11167"/>
    <tableColumn id="5218" xr3:uid="{50ED3546-A0D7-4642-A53A-121AF6FD508F}" name="Column5190" dataDxfId="11166"/>
    <tableColumn id="5219" xr3:uid="{BDF75A06-72C1-4E25-8540-417774BA46DB}" name="Column5191" dataDxfId="11165"/>
    <tableColumn id="5220" xr3:uid="{6A6A1B45-C49E-4717-981D-82CF809FBF41}" name="Column5192" dataDxfId="11164"/>
    <tableColumn id="5221" xr3:uid="{6CFC57BD-AE82-4599-B234-8BB6D78DAE91}" name="Column5193" dataDxfId="11163"/>
    <tableColumn id="5222" xr3:uid="{3F4F0D67-0C0E-4F92-B8C2-514F66802A84}" name="Column5194" dataDxfId="11162"/>
    <tableColumn id="5223" xr3:uid="{C9BFBDC5-76B4-4808-A27A-6E36F12EB569}" name="Column5195" dataDxfId="11161"/>
    <tableColumn id="5224" xr3:uid="{04FF9386-5C65-4E01-B35B-E6BA40891A53}" name="Column5196" dataDxfId="11160"/>
    <tableColumn id="5225" xr3:uid="{24A3BF09-6710-4B17-97C0-2868A24681FA}" name="Column5197" dataDxfId="11159"/>
    <tableColumn id="5226" xr3:uid="{5DE329BC-B9DE-4A3E-AE2B-B4AAE43A5E98}" name="Column5198" dataDxfId="11158"/>
    <tableColumn id="5227" xr3:uid="{2B9AB18E-722E-4936-A140-ACFA9A3D1F90}" name="Column5199" dataDxfId="11157"/>
    <tableColumn id="5228" xr3:uid="{A46F6D28-FED0-468F-8904-F8F3E5C9EC9E}" name="Column5200" dataDxfId="11156"/>
    <tableColumn id="5229" xr3:uid="{F1823657-BA97-4F23-9EDF-E778ED5E27A9}" name="Column5201" dataDxfId="11155"/>
    <tableColumn id="5230" xr3:uid="{F06EEF1D-6454-44EA-AC23-AEA19859E2AD}" name="Column5202" dataDxfId="11154"/>
    <tableColumn id="5231" xr3:uid="{C04F7C30-BC32-4D72-8BE8-27E0D457FCBE}" name="Column5203" dataDxfId="11153"/>
    <tableColumn id="5232" xr3:uid="{07E99AA6-DC08-4624-82BA-645C740011C5}" name="Column5204" dataDxfId="11152"/>
    <tableColumn id="5233" xr3:uid="{C5145B48-2B6A-4910-835A-417954C3D195}" name="Column5205" dataDxfId="11151"/>
    <tableColumn id="5234" xr3:uid="{01AEFED8-233D-4B20-8867-8DFC6F1EA173}" name="Column5206" dataDxfId="11150"/>
    <tableColumn id="5235" xr3:uid="{4F2FABD4-E4A3-4BE4-B512-38F1EE8CC99C}" name="Column5207" dataDxfId="11149"/>
    <tableColumn id="5236" xr3:uid="{4260A86E-A656-4D93-93CC-2DCB41F19EB6}" name="Column5208" dataDxfId="11148"/>
    <tableColumn id="5237" xr3:uid="{9169E8AB-A1A5-46CD-A5A3-6CCE992321DA}" name="Column5209" dataDxfId="11147"/>
    <tableColumn id="5238" xr3:uid="{D9D86801-7B0C-4DA8-A957-C93BED284566}" name="Column5210" dataDxfId="11146"/>
    <tableColumn id="5239" xr3:uid="{919A3645-CB30-4DA3-BEDC-2E60952D46EC}" name="Column5211" dataDxfId="11145"/>
    <tableColumn id="5240" xr3:uid="{CDE83DD7-D62E-445B-A44E-556DDA7793CE}" name="Column5212" dataDxfId="11144"/>
    <tableColumn id="5241" xr3:uid="{FBDC3585-49EC-49FA-B352-3A5A186AB9DE}" name="Column5213" dataDxfId="11143"/>
    <tableColumn id="5242" xr3:uid="{5101A1B7-0DD6-4F1A-A5DE-69E0759DC3E6}" name="Column5214" dataDxfId="11142"/>
    <tableColumn id="5243" xr3:uid="{B8334F78-0390-47C1-A2CD-B1C3B4D94E7B}" name="Column5215" dataDxfId="11141"/>
    <tableColumn id="5244" xr3:uid="{4D82596B-273F-439D-BDAD-FE9F0B956CD7}" name="Column5216" dataDxfId="11140"/>
    <tableColumn id="5245" xr3:uid="{674F3ED3-135F-4C0C-9251-81A601EF3CB5}" name="Column5217" dataDxfId="11139"/>
    <tableColumn id="5246" xr3:uid="{08C328A4-D2D2-4027-8884-FA3751676D79}" name="Column5218" dataDxfId="11138"/>
    <tableColumn id="5247" xr3:uid="{F4F131CA-C423-41EB-AEC5-1DB4B7619C10}" name="Column5219" dataDxfId="11137"/>
    <tableColumn id="5248" xr3:uid="{D2CDA1D5-9B5B-4D44-93F9-9C510DE0A818}" name="Column5220" dataDxfId="11136"/>
    <tableColumn id="5249" xr3:uid="{29720F2E-7E08-47EC-B2AD-D13842438BAC}" name="Column5221" dataDxfId="11135"/>
    <tableColumn id="5250" xr3:uid="{1484B924-41AF-4AE6-AC68-C5616FA5F1A9}" name="Column5222" dataDxfId="11134"/>
    <tableColumn id="5251" xr3:uid="{E06E568D-8FB3-4F48-98F8-51013A4E999F}" name="Column5223" dataDxfId="11133"/>
    <tableColumn id="5252" xr3:uid="{7B1CDCC5-EB22-4812-9030-1F14C96D518A}" name="Column5224" dataDxfId="11132"/>
    <tableColumn id="5253" xr3:uid="{8AC63EE7-1316-47B6-AB3C-6C69259FAC4E}" name="Column5225" dataDxfId="11131"/>
    <tableColumn id="5254" xr3:uid="{FA9EB4F0-2C3A-4A70-AE42-9F81F402DDD7}" name="Column5226" dataDxfId="11130"/>
    <tableColumn id="5255" xr3:uid="{F11C6F52-D592-4D11-B7A4-E543750F8158}" name="Column5227" dataDxfId="11129"/>
    <tableColumn id="5256" xr3:uid="{40C33A92-38D0-492E-8A1E-F033C4A06740}" name="Column5228" dataDxfId="11128"/>
    <tableColumn id="5257" xr3:uid="{96389A67-64FF-4024-9D43-B899088D6C09}" name="Column5229" dataDxfId="11127"/>
    <tableColumn id="5258" xr3:uid="{E02BAAAE-6300-4A33-BC69-DFC8EAAC6B5D}" name="Column5230" dataDxfId="11126"/>
    <tableColumn id="5259" xr3:uid="{BB654125-0E26-4C81-ACA4-C200E873C2FB}" name="Column5231" dataDxfId="11125"/>
    <tableColumn id="5260" xr3:uid="{3AFFBA8D-9FD2-451F-B275-0757E96E00A3}" name="Column5232" dataDxfId="11124"/>
    <tableColumn id="5261" xr3:uid="{62C2689D-290F-4330-B489-685AC5D38250}" name="Column5233" dataDxfId="11123"/>
    <tableColumn id="5262" xr3:uid="{A3B8D985-EEC0-4ABB-80B9-B4740EA77B22}" name="Column5234" dataDxfId="11122"/>
    <tableColumn id="5263" xr3:uid="{7D287C0A-A7E7-4105-9A3D-1EB21FF719CC}" name="Column5235" dataDxfId="11121"/>
    <tableColumn id="5264" xr3:uid="{1B037BC8-5F18-45AC-BC31-1CA5BE0C7363}" name="Column5236" dataDxfId="11120"/>
    <tableColumn id="5265" xr3:uid="{8399F286-9A6E-4EA9-8205-DFEE165CA3A1}" name="Column5237" dataDxfId="11119"/>
    <tableColumn id="5266" xr3:uid="{41DC3D29-B033-4AFC-A517-3B63E004A044}" name="Column5238" dataDxfId="11118"/>
    <tableColumn id="5267" xr3:uid="{D6768931-5018-4A89-8DAE-1AB3577AF085}" name="Column5239" dataDxfId="11117"/>
    <tableColumn id="5268" xr3:uid="{36FE89A2-1E19-4F45-B113-C6327D0567B1}" name="Column5240" dataDxfId="11116"/>
    <tableColumn id="5269" xr3:uid="{F75CF998-480E-47BF-B4F7-69F734FE3B60}" name="Column5241" dataDxfId="11115"/>
    <tableColumn id="5270" xr3:uid="{2755DDC9-DE62-4112-B3D5-FAFF4234A544}" name="Column5242" dataDxfId="11114"/>
    <tableColumn id="5271" xr3:uid="{B43E3786-77D6-498A-9611-35E3E9DB5B76}" name="Column5243" dataDxfId="11113"/>
    <tableColumn id="5272" xr3:uid="{35241B7E-8DAF-4369-B041-25323492CCA4}" name="Column5244" dataDxfId="11112"/>
    <tableColumn id="5273" xr3:uid="{77A47836-9D29-416B-A939-AF8A4552AB5A}" name="Column5245" dataDxfId="11111"/>
    <tableColumn id="5274" xr3:uid="{5F1B675A-8028-40EB-A3E0-F77AA6091F30}" name="Column5246" dataDxfId="11110"/>
    <tableColumn id="5275" xr3:uid="{BAABD027-1F8A-479C-A140-D61D36D29410}" name="Column5247" dataDxfId="11109"/>
    <tableColumn id="5276" xr3:uid="{C3D6263E-BF0F-4FCF-82DE-94B95F156426}" name="Column5248" dataDxfId="11108"/>
    <tableColumn id="5277" xr3:uid="{305BCE31-AFB3-4ADE-B28F-7F8E7528E733}" name="Column5249" dataDxfId="11107"/>
    <tableColumn id="5278" xr3:uid="{E86D968C-9E4D-45B9-B3EA-776735AC6D95}" name="Column5250" dataDxfId="11106"/>
    <tableColumn id="5279" xr3:uid="{A56231ED-AB25-4C36-BF7C-CE16DD55F57A}" name="Column5251" dataDxfId="11105"/>
    <tableColumn id="5280" xr3:uid="{FC954CDE-9446-4B5C-BBA2-B015775031DD}" name="Column5252" dataDxfId="11104"/>
    <tableColumn id="5281" xr3:uid="{06675B67-A025-46F4-9382-674F366CD82A}" name="Column5253" dataDxfId="11103"/>
    <tableColumn id="5282" xr3:uid="{2D460110-C10E-4D32-87C4-E6B7408E3DB8}" name="Column5254" dataDxfId="11102"/>
    <tableColumn id="5283" xr3:uid="{8A419F9D-4A1E-4C22-8AC6-7635FF8C175A}" name="Column5255" dataDxfId="11101"/>
    <tableColumn id="5284" xr3:uid="{C0D531E5-DB99-4067-A7CE-03624D0D6A33}" name="Column5256" dataDxfId="11100"/>
    <tableColumn id="5285" xr3:uid="{DF80B3DF-B1BA-47A4-90FB-1A5F5A35D418}" name="Column5257" dataDxfId="11099"/>
    <tableColumn id="5286" xr3:uid="{E455A22D-E91D-48E9-BA71-EAB98D863A97}" name="Column5258" dataDxfId="11098"/>
    <tableColumn id="5287" xr3:uid="{FFE3F4D6-9494-4D3D-A6F2-78312E7412B1}" name="Column5259" dataDxfId="11097"/>
    <tableColumn id="5288" xr3:uid="{AB24EE83-C151-4F81-AE4F-09F440B881FC}" name="Column5260" dataDxfId="11096"/>
    <tableColumn id="5289" xr3:uid="{C32ADFD2-488A-44FB-9B97-E7D0AC2F2B22}" name="Column5261" dataDxfId="11095"/>
    <tableColumn id="5290" xr3:uid="{37E1C1BE-203F-4D84-9735-F15EBFA436BD}" name="Column5262" dataDxfId="11094"/>
    <tableColumn id="5291" xr3:uid="{A0A2FA18-4F2F-4560-824C-0D1A3D02BE5C}" name="Column5263" dataDxfId="11093"/>
    <tableColumn id="5292" xr3:uid="{5F601C32-35AB-41E5-85A6-7BACBFA643E9}" name="Column5264" dataDxfId="11092"/>
    <tableColumn id="5293" xr3:uid="{CC4751B3-CF4B-4939-B924-644DCA1E52F8}" name="Column5265" dataDxfId="11091"/>
    <tableColumn id="5294" xr3:uid="{C36C61EB-BE09-40D6-863C-D9A56AC19F80}" name="Column5266" dataDxfId="11090"/>
    <tableColumn id="5295" xr3:uid="{054F2E63-81C7-4849-9FBF-44D7D271A070}" name="Column5267" dataDxfId="11089"/>
    <tableColumn id="5296" xr3:uid="{19669E25-C14E-4738-8B71-9BBF46872FF1}" name="Column5268" dataDxfId="11088"/>
    <tableColumn id="5297" xr3:uid="{F92D5AA9-7B1D-4637-A308-7F6C449D60B8}" name="Column5269" dataDxfId="11087"/>
    <tableColumn id="5298" xr3:uid="{423DC1EC-360D-4E2A-86AC-5273A1676619}" name="Column5270" dataDxfId="11086"/>
    <tableColumn id="5299" xr3:uid="{7FB741A3-ECD7-4DC6-8A41-927B4F5A76E7}" name="Column5271" dataDxfId="11085"/>
    <tableColumn id="5300" xr3:uid="{154132F5-90EF-4B7A-B780-9D5BC9B11115}" name="Column5272" dataDxfId="11084"/>
    <tableColumn id="5301" xr3:uid="{7CD910BE-96FD-49E8-83F3-407D920712A7}" name="Column5273" dataDxfId="11083"/>
    <tableColumn id="5302" xr3:uid="{D8F256D5-A2FF-4D35-8DDC-D10DA46B6C95}" name="Column5274" dataDxfId="11082"/>
    <tableColumn id="5303" xr3:uid="{27731021-5497-489B-82F7-6E38CD195B24}" name="Column5275" dataDxfId="11081"/>
    <tableColumn id="5304" xr3:uid="{45A6FCDF-4C46-42D4-B600-42D11C827E2E}" name="Column5276" dataDxfId="11080"/>
    <tableColumn id="5305" xr3:uid="{42FF9E9B-C176-41E2-A75E-2949857EA514}" name="Column5277" dataDxfId="11079"/>
    <tableColumn id="5306" xr3:uid="{B4E53242-D507-4E45-A8D1-53111FD03823}" name="Column5278" dataDxfId="11078"/>
    <tableColumn id="5307" xr3:uid="{7E2828A2-8BB2-4114-8C6D-317406A39588}" name="Column5279" dataDxfId="11077"/>
    <tableColumn id="5308" xr3:uid="{5C064972-975B-4763-BAB9-00DA240E3EC6}" name="Column5280" dataDxfId="11076"/>
    <tableColumn id="5309" xr3:uid="{AB422C96-D334-4CFF-A3C9-07F2EB924F46}" name="Column5281" dataDxfId="11075"/>
    <tableColumn id="5310" xr3:uid="{CAE5BA55-3E61-4198-AF44-0CC08123C4A4}" name="Column5282" dataDxfId="11074"/>
    <tableColumn id="5311" xr3:uid="{EBA326DB-62C5-42F6-BEA4-981A4FA9351C}" name="Column5283" dataDxfId="11073"/>
    <tableColumn id="5312" xr3:uid="{4CF713C9-96D8-47BE-9976-28F04F2C47ED}" name="Column5284" dataDxfId="11072"/>
    <tableColumn id="5313" xr3:uid="{AA7439BF-A587-4239-86CB-669F0D11ABBC}" name="Column5285" dataDxfId="11071"/>
    <tableColumn id="5314" xr3:uid="{71586A55-A24B-40B5-8DBC-E25AA66567DD}" name="Column5286" dataDxfId="11070"/>
    <tableColumn id="5315" xr3:uid="{7BBB7F28-78C8-47ED-8EE6-4FA39317DD6B}" name="Column5287" dataDxfId="11069"/>
    <tableColumn id="5316" xr3:uid="{4208C95A-7AC2-4E02-A819-A5B5F16763C0}" name="Column5288" dataDxfId="11068"/>
    <tableColumn id="5317" xr3:uid="{676FC97B-2EF4-48DD-8D53-C39B4E1D9421}" name="Column5289" dataDxfId="11067"/>
    <tableColumn id="5318" xr3:uid="{692C95CB-E0FC-40B2-A4C0-B14694C9C023}" name="Column5290" dataDxfId="11066"/>
    <tableColumn id="5319" xr3:uid="{960EC6A3-489C-4493-9EC4-660AB73AEA46}" name="Column5291" dataDxfId="11065"/>
    <tableColumn id="5320" xr3:uid="{232E78CC-B936-4DB5-BE64-B95921B62285}" name="Column5292" dataDxfId="11064"/>
    <tableColumn id="5321" xr3:uid="{59998D13-25EE-431C-92A8-02F88BE7DFA1}" name="Column5293" dataDxfId="11063"/>
    <tableColumn id="5322" xr3:uid="{0E3186E8-F117-4574-A4AD-BEB84F9C8342}" name="Column5294" dataDxfId="11062"/>
    <tableColumn id="5323" xr3:uid="{075D7414-492C-4288-9970-35EA183C715F}" name="Column5295" dataDxfId="11061"/>
    <tableColumn id="5324" xr3:uid="{027A7FD1-1474-4218-B400-BE76A038073B}" name="Column5296" dataDxfId="11060"/>
    <tableColumn id="5325" xr3:uid="{FA71E03D-0B88-4376-928E-91774209AE77}" name="Column5297" dataDxfId="11059"/>
    <tableColumn id="5326" xr3:uid="{673BD0DA-2ABD-491A-8755-2599CB5905E5}" name="Column5298" dataDxfId="11058"/>
    <tableColumn id="5327" xr3:uid="{22B2F459-0F46-40EE-8E25-286982A4FED1}" name="Column5299" dataDxfId="11057"/>
    <tableColumn id="5328" xr3:uid="{C8950289-8DC2-49C9-BDBD-74E6F4DA03C0}" name="Column5300" dataDxfId="11056"/>
    <tableColumn id="5329" xr3:uid="{85A5C500-5F40-4BCE-953D-18DB6DC72525}" name="Column5301" dataDxfId="11055"/>
    <tableColumn id="5330" xr3:uid="{E9A6F0BD-21A0-478F-9F24-E14C454AA28D}" name="Column5302" dataDxfId="11054"/>
    <tableColumn id="5331" xr3:uid="{156F12B6-C74A-4F01-B184-4C3114279E60}" name="Column5303" dataDxfId="11053"/>
    <tableColumn id="5332" xr3:uid="{0E8BEA02-204D-4E08-A68F-A17C180EF766}" name="Column5304" dataDxfId="11052"/>
    <tableColumn id="5333" xr3:uid="{88FD3584-0491-4202-AA85-554A2E729CC0}" name="Column5305" dataDxfId="11051"/>
    <tableColumn id="5334" xr3:uid="{9DFF6730-C31E-4A32-8AE7-0E0C6034A09E}" name="Column5306" dataDxfId="11050"/>
    <tableColumn id="5335" xr3:uid="{4AF48DBD-19E4-4B34-A4AA-7F9A0E1DF7A3}" name="Column5307" dataDxfId="11049"/>
    <tableColumn id="5336" xr3:uid="{743AB802-BC36-4A0C-A2F7-9D71BD63C3A5}" name="Column5308" dataDxfId="11048"/>
    <tableColumn id="5337" xr3:uid="{918CC489-95DE-4BBB-B3E1-6257B391A3BD}" name="Column5309" dataDxfId="11047"/>
    <tableColumn id="5338" xr3:uid="{BE980020-87B8-4B27-BCAD-38D5E7D341A4}" name="Column5310" dataDxfId="11046"/>
    <tableColumn id="5339" xr3:uid="{F1824BAD-C13D-486D-988F-DCBA0B181BE2}" name="Column5311" dataDxfId="11045"/>
    <tableColumn id="5340" xr3:uid="{D4AF60B5-4ACF-4352-8E64-0A646C75D5AD}" name="Column5312" dataDxfId="11044"/>
    <tableColumn id="5341" xr3:uid="{358D862A-2828-46BD-94CA-EF2B998DF4B2}" name="Column5313" dataDxfId="11043"/>
    <tableColumn id="5342" xr3:uid="{B2953019-4A83-4FF7-8838-56595E3B57AF}" name="Column5314" dataDxfId="11042"/>
    <tableColumn id="5343" xr3:uid="{5E3DEC73-8AE1-45D2-8AFE-E168B3120349}" name="Column5315" dataDxfId="11041"/>
    <tableColumn id="5344" xr3:uid="{DA92C567-05BB-4A60-9E45-2D380FB1BD4C}" name="Column5316" dataDxfId="11040"/>
    <tableColumn id="5345" xr3:uid="{261256D8-47D1-4F26-9CB3-D5CC457F9E75}" name="Column5317" dataDxfId="11039"/>
    <tableColumn id="5346" xr3:uid="{0302EE5F-8B43-4B2D-A0E1-8B32C88C815D}" name="Column5318" dataDxfId="11038"/>
    <tableColumn id="5347" xr3:uid="{233FB6C1-EDE0-4535-BD98-6BE8F6EAE171}" name="Column5319" dataDxfId="11037"/>
    <tableColumn id="5348" xr3:uid="{7B48F116-F128-4EA9-8E71-8E75E0B0C4C4}" name="Column5320" dataDxfId="11036"/>
    <tableColumn id="5349" xr3:uid="{767CC7CF-D338-452C-AB84-59A779FD6CF3}" name="Column5321" dataDxfId="11035"/>
    <tableColumn id="5350" xr3:uid="{35FDD9BD-8130-4B89-9768-B082805EF5A6}" name="Column5322" dataDxfId="11034"/>
    <tableColumn id="5351" xr3:uid="{712FD3C4-2049-498B-AC1F-B0AA063521C9}" name="Column5323" dataDxfId="11033"/>
    <tableColumn id="5352" xr3:uid="{483D8E3F-D8DC-4618-8769-129CCD3E00FB}" name="Column5324" dataDxfId="11032"/>
    <tableColumn id="5353" xr3:uid="{80BB9114-7E1A-4DFB-A7BE-507672942245}" name="Column5325" dataDxfId="11031"/>
    <tableColumn id="5354" xr3:uid="{CE0B29E7-A2FC-4A18-8F18-031DD1D6F382}" name="Column5326" dataDxfId="11030"/>
    <tableColumn id="5355" xr3:uid="{39EC7163-8E20-4488-B9D3-526CB3F21867}" name="Column5327" dataDxfId="11029"/>
    <tableColumn id="5356" xr3:uid="{B7CF319C-5E2E-4DE7-A27B-C7D55056EA70}" name="Column5328" dataDxfId="11028"/>
    <tableColumn id="5357" xr3:uid="{A9329606-11F4-48F4-9F36-A8E1C659F7F3}" name="Column5329" dataDxfId="11027"/>
    <tableColumn id="5358" xr3:uid="{D379E74B-1FF1-4A53-9140-FC174F4F55F0}" name="Column5330" dataDxfId="11026"/>
    <tableColumn id="5359" xr3:uid="{D26CE9DB-A557-45AE-977E-2C151955631B}" name="Column5331" dataDxfId="11025"/>
    <tableColumn id="5360" xr3:uid="{76ECF3F5-5E6F-4E19-9E1D-F8A5B4F19CA8}" name="Column5332" dataDxfId="11024"/>
    <tableColumn id="5361" xr3:uid="{7CA55F8B-8722-454F-85FF-FBBA102565F1}" name="Column5333" dataDxfId="11023"/>
    <tableColumn id="5362" xr3:uid="{34470F46-46CD-41C4-BDFC-62E4FFF2545A}" name="Column5334" dataDxfId="11022"/>
    <tableColumn id="5363" xr3:uid="{FC75F7D4-ADCB-40DF-A896-DBD6C7CEF2FA}" name="Column5335" dataDxfId="11021"/>
    <tableColumn id="5364" xr3:uid="{0E41E24C-3267-49F1-9008-89EC7E884477}" name="Column5336" dataDxfId="11020"/>
    <tableColumn id="5365" xr3:uid="{4E9D6559-A02F-47F6-980D-FE0DEEA3503B}" name="Column5337" dataDxfId="11019"/>
    <tableColumn id="5366" xr3:uid="{7FC14894-E653-441D-A360-BBD9EE001CE0}" name="Column5338" dataDxfId="11018"/>
    <tableColumn id="5367" xr3:uid="{F2308D0F-435B-4836-A27E-A17C67801D23}" name="Column5339" dataDxfId="11017"/>
    <tableColumn id="5368" xr3:uid="{8026F33F-7C44-49D1-9AAB-74C1EE9C79E5}" name="Column5340" dataDxfId="11016"/>
    <tableColumn id="5369" xr3:uid="{5C869AE0-C858-4D56-A489-F36AD43B153A}" name="Column5341" dataDxfId="11015"/>
    <tableColumn id="5370" xr3:uid="{DBE32B34-7C50-46EE-AFFC-263E37E56789}" name="Column5342" dataDxfId="11014"/>
    <tableColumn id="5371" xr3:uid="{21CC74F3-6C2E-4E1D-AE9C-7CFE30E0203F}" name="Column5343" dataDxfId="11013"/>
    <tableColumn id="5372" xr3:uid="{A10FD11A-B5D3-4451-911E-5B55C616DEC1}" name="Column5344" dataDxfId="11012"/>
    <tableColumn id="5373" xr3:uid="{77B2ECB3-31A3-40B0-97B2-3A81889FB1E0}" name="Column5345" dataDxfId="11011"/>
    <tableColumn id="5374" xr3:uid="{9678D958-7488-4B13-B4CE-C16A3C0C484F}" name="Column5346" dataDxfId="11010"/>
    <tableColumn id="5375" xr3:uid="{81D95653-C529-435B-8F28-EEC327EC2E83}" name="Column5347" dataDxfId="11009"/>
    <tableColumn id="5376" xr3:uid="{50C76A19-FE51-4564-91DB-E14787BF07B9}" name="Column5348" dataDxfId="11008"/>
    <tableColumn id="5377" xr3:uid="{01FAFCDE-6C3B-4681-83AB-77C29AD71712}" name="Column5349" dataDxfId="11007"/>
    <tableColumn id="5378" xr3:uid="{61C350F1-56CA-43EA-BCC6-135FA9F0D86C}" name="Column5350" dataDxfId="11006"/>
    <tableColumn id="5379" xr3:uid="{FAA64C73-EC1F-4E7C-9A4C-1DC08E00852D}" name="Column5351" dataDxfId="11005"/>
    <tableColumn id="5380" xr3:uid="{21830E36-5CD2-4002-BA71-5E99BEFDDD2C}" name="Column5352" dataDxfId="11004"/>
    <tableColumn id="5381" xr3:uid="{5F1C064F-12C1-4DEC-B440-FB3D9A488642}" name="Column5353" dataDxfId="11003"/>
    <tableColumn id="5382" xr3:uid="{1E3B3180-F2F7-41C8-AB04-2D4E03BE0112}" name="Column5354" dataDxfId="11002"/>
    <tableColumn id="5383" xr3:uid="{2E410A33-E1E4-45DF-9E96-647EB09BDD24}" name="Column5355" dataDxfId="11001"/>
    <tableColumn id="5384" xr3:uid="{AFFC7FDC-BA92-44D3-B653-7E28C717FFB0}" name="Column5356" dataDxfId="11000"/>
    <tableColumn id="5385" xr3:uid="{AB65D5E9-A0DB-453F-A8F5-E649501894CA}" name="Column5357" dataDxfId="10999"/>
    <tableColumn id="5386" xr3:uid="{839EE5D8-C07A-4391-ADDD-2F092F91D326}" name="Column5358" dataDxfId="10998"/>
    <tableColumn id="5387" xr3:uid="{858D8DF3-64E2-4F8F-A96D-0696C39826FD}" name="Column5359" dataDxfId="10997"/>
    <tableColumn id="5388" xr3:uid="{F4D0EE95-F7EB-4EC9-BF91-28F6FC746984}" name="Column5360" dataDxfId="10996"/>
    <tableColumn id="5389" xr3:uid="{C63672D8-04D1-4D21-AAAE-CD69840DA439}" name="Column5361" dataDxfId="10995"/>
    <tableColumn id="5390" xr3:uid="{D3FAB05F-52DA-4B3F-8E7F-6DCD869763C8}" name="Column5362" dataDxfId="10994"/>
    <tableColumn id="5391" xr3:uid="{FF9EF1F9-0974-4D83-8B90-A3AB5BE2B0ED}" name="Column5363" dataDxfId="10993"/>
    <tableColumn id="5392" xr3:uid="{F72011EA-699C-4951-882D-C3F0D7D1CFD1}" name="Column5364" dataDxfId="10992"/>
    <tableColumn id="5393" xr3:uid="{F2C89D8F-5636-4012-AA20-EF9B09CF77CA}" name="Column5365" dataDxfId="10991"/>
    <tableColumn id="5394" xr3:uid="{8816A2C8-396A-408C-BFC7-D5DD1CF3558B}" name="Column5366" dataDxfId="10990"/>
    <tableColumn id="5395" xr3:uid="{D3893684-6B32-4FFE-8464-6618D165E168}" name="Column5367" dataDxfId="10989"/>
    <tableColumn id="5396" xr3:uid="{86CFE3E1-8B2A-4AE0-9830-8338372B0D33}" name="Column5368" dataDxfId="10988"/>
    <tableColumn id="5397" xr3:uid="{B594981D-C369-4AFE-ADEC-34C2B519E7BE}" name="Column5369" dataDxfId="10987"/>
    <tableColumn id="5398" xr3:uid="{0CE8CD6B-44C3-4754-A47B-A078B6860494}" name="Column5370" dataDxfId="10986"/>
    <tableColumn id="5399" xr3:uid="{B199913C-7D54-4869-9296-275C6E071585}" name="Column5371" dataDxfId="10985"/>
    <tableColumn id="5400" xr3:uid="{47306ACC-768E-46DE-8609-37E56B77273C}" name="Column5372" dataDxfId="10984"/>
    <tableColumn id="5401" xr3:uid="{91B9C51F-C3E3-4E07-878B-38764AB4B411}" name="Column5373" dataDxfId="10983"/>
    <tableColumn id="5402" xr3:uid="{5411DFE6-6278-4C33-8E52-F47C616C57C4}" name="Column5374" dataDxfId="10982"/>
    <tableColumn id="5403" xr3:uid="{93BC4A44-F35D-4FAB-9C4E-89B373EBD918}" name="Column5375" dataDxfId="10981"/>
    <tableColumn id="5404" xr3:uid="{BF9614F8-A199-425C-8236-77D981C3BA5D}" name="Column5376" dataDxfId="10980"/>
    <tableColumn id="5405" xr3:uid="{8DCF348D-B863-4ABD-A5C7-A6806586F0C0}" name="Column5377" dataDxfId="10979"/>
    <tableColumn id="5406" xr3:uid="{B58E3C4C-9946-43CA-AA3E-AF33474929E5}" name="Column5378" dataDxfId="10978"/>
    <tableColumn id="5407" xr3:uid="{3F2D946C-761A-47E2-8848-C664521FBFB9}" name="Column5379" dataDxfId="10977"/>
    <tableColumn id="5408" xr3:uid="{C80F9BA4-770C-4008-9B12-A2A22B2CD3D3}" name="Column5380" dataDxfId="10976"/>
    <tableColumn id="5409" xr3:uid="{3FCD0624-CFF4-4843-8B72-6F37477D0481}" name="Column5381" dataDxfId="10975"/>
    <tableColumn id="5410" xr3:uid="{FB970443-D31A-4B13-B8F6-1AA7C04CED0D}" name="Column5382" dataDxfId="10974"/>
    <tableColumn id="5411" xr3:uid="{BED03C37-968D-4739-A76B-ABDC2470A8DA}" name="Column5383" dataDxfId="10973"/>
    <tableColumn id="5412" xr3:uid="{D553CEEC-8CB4-43D6-AC4B-B293A5FD7424}" name="Column5384" dataDxfId="10972"/>
    <tableColumn id="5413" xr3:uid="{66A457E7-1A57-406F-80BF-483C401A33AE}" name="Column5385" dataDxfId="10971"/>
    <tableColumn id="5414" xr3:uid="{18599C06-5B60-4B57-92BC-3213797E74EC}" name="Column5386" dataDxfId="10970"/>
    <tableColumn id="5415" xr3:uid="{BC1AD07A-8C32-4136-8F51-4B2D8555FA8E}" name="Column5387" dataDxfId="10969"/>
    <tableColumn id="5416" xr3:uid="{BD3AE379-C226-4F20-89D2-AC754074BDEA}" name="Column5388" dataDxfId="10968"/>
    <tableColumn id="5417" xr3:uid="{6EAA4EA5-1C72-4797-9884-F6192F966014}" name="Column5389" dataDxfId="10967"/>
    <tableColumn id="5418" xr3:uid="{97C28AA6-8591-43DB-A69E-19B1BF659461}" name="Column5390" dataDxfId="10966"/>
    <tableColumn id="5419" xr3:uid="{A25CE1D6-0326-48E1-AB2A-6DF1D04A70F9}" name="Column5391" dataDxfId="10965"/>
    <tableColumn id="5420" xr3:uid="{6CEE90FC-EDC1-4A49-85C2-FDC988D0B3CE}" name="Column5392" dataDxfId="10964"/>
    <tableColumn id="5421" xr3:uid="{C3555CA3-7E92-48A4-A04F-C373AD278D21}" name="Column5393" dataDxfId="10963"/>
    <tableColumn id="5422" xr3:uid="{2B772C47-FC96-4F0B-B12A-AC529A8B0D96}" name="Column5394" dataDxfId="10962"/>
    <tableColumn id="5423" xr3:uid="{C065C6B9-37AD-4282-A978-0737E6912A4F}" name="Column5395" dataDxfId="10961"/>
    <tableColumn id="5424" xr3:uid="{98D81F2C-830A-4F67-9685-86A1CF0E3B22}" name="Column5396" dataDxfId="10960"/>
    <tableColumn id="5425" xr3:uid="{128BC1AA-B711-4962-BAF4-1EE32F47ED3F}" name="Column5397" dataDxfId="10959"/>
    <tableColumn id="5426" xr3:uid="{B5430BF6-92D4-4DA3-9467-E1568880571A}" name="Column5398" dataDxfId="10958"/>
    <tableColumn id="5427" xr3:uid="{6D9267A8-CC66-42DB-83E1-9CF021036A2E}" name="Column5399" dataDxfId="10957"/>
    <tableColumn id="5428" xr3:uid="{093382B6-6DD8-4552-BD7B-A154E49E18F6}" name="Column5400" dataDxfId="10956"/>
    <tableColumn id="5429" xr3:uid="{27B0053A-43F9-437B-A7F0-6AFECDBEF056}" name="Column5401" dataDxfId="10955"/>
    <tableColumn id="5430" xr3:uid="{61F96A59-1C28-4B06-850B-076D485B7313}" name="Column5402" dataDxfId="10954"/>
    <tableColumn id="5431" xr3:uid="{AADC7485-6AE1-4B3B-A8C2-ECC88330FDE2}" name="Column5403" dataDxfId="10953"/>
    <tableColumn id="5432" xr3:uid="{38B768A0-ED6A-4782-927C-26341569B9C8}" name="Column5404" dataDxfId="10952"/>
    <tableColumn id="5433" xr3:uid="{9A2CAF07-C74A-49A7-A5EA-DE3C870C0E58}" name="Column5405" dataDxfId="10951"/>
    <tableColumn id="5434" xr3:uid="{1164230A-3D27-40CE-B49F-FD6802DE86C0}" name="Column5406" dataDxfId="10950"/>
    <tableColumn id="5435" xr3:uid="{3743F559-7488-4F68-AE78-5639FFCD701E}" name="Column5407" dataDxfId="10949"/>
    <tableColumn id="5436" xr3:uid="{FC242C0B-9778-4734-90B9-8813F202D858}" name="Column5408" dataDxfId="10948"/>
    <tableColumn id="5437" xr3:uid="{E7AFA0AE-78A8-4701-9E6B-7A6E2D6537EC}" name="Column5409" dataDxfId="10947"/>
    <tableColumn id="5438" xr3:uid="{F1FA327A-13B7-4634-9664-1CBD7C2D0233}" name="Column5410" dataDxfId="10946"/>
    <tableColumn id="5439" xr3:uid="{0186D215-FCED-49CD-9E14-08C14B046557}" name="Column5411" dataDxfId="10945"/>
    <tableColumn id="5440" xr3:uid="{E320A2DB-F67C-421A-96B7-74E90245F9FC}" name="Column5412" dataDxfId="10944"/>
    <tableColumn id="5441" xr3:uid="{4BB735BC-6B0E-430F-85CC-EFB442CFE27B}" name="Column5413" dataDxfId="10943"/>
    <tableColumn id="5442" xr3:uid="{2DA8291F-D608-44B5-BEE7-62EFCB584E65}" name="Column5414" dataDxfId="10942"/>
    <tableColumn id="5443" xr3:uid="{6EBF08AA-850F-44BB-A152-F4D9A3FD2101}" name="Column5415" dataDxfId="10941"/>
    <tableColumn id="5444" xr3:uid="{46364340-AEC9-4767-ACBA-0D1BF0D17CFC}" name="Column5416" dataDxfId="10940"/>
    <tableColumn id="5445" xr3:uid="{FB162C5E-B811-4B6A-9049-8A0BD17E04CF}" name="Column5417" dataDxfId="10939"/>
    <tableColumn id="5446" xr3:uid="{BA780DAC-9CB6-4003-AAE1-D7809A93465E}" name="Column5418" dataDxfId="10938"/>
    <tableColumn id="5447" xr3:uid="{1BE286AD-7129-4A36-AE62-F54075EE7FF3}" name="Column5419" dataDxfId="10937"/>
    <tableColumn id="5448" xr3:uid="{A9CC65D1-F5B5-4B1A-82D3-9C85AD879B63}" name="Column5420" dataDxfId="10936"/>
    <tableColumn id="5449" xr3:uid="{10121881-B79A-4C39-8818-00EDBC913ACE}" name="Column5421" dataDxfId="10935"/>
    <tableColumn id="5450" xr3:uid="{E515993F-F278-4A6D-A46D-E907051861C7}" name="Column5422" dataDxfId="10934"/>
    <tableColumn id="5451" xr3:uid="{CC0A09ED-6063-4996-9F14-583231392710}" name="Column5423" dataDxfId="10933"/>
    <tableColumn id="5452" xr3:uid="{F801B876-A96F-4D1D-B9F9-6CF650DC885B}" name="Column5424" dataDxfId="10932"/>
    <tableColumn id="5453" xr3:uid="{5E35E517-EB81-4D69-B588-CE420F1AAE02}" name="Column5425" dataDxfId="10931"/>
    <tableColumn id="5454" xr3:uid="{F554109E-F410-4B20-A30E-6590A7AD6143}" name="Column5426" dataDxfId="10930"/>
    <tableColumn id="5455" xr3:uid="{917BA7A0-9F0E-4CD4-AC8A-F6ACA0451293}" name="Column5427" dataDxfId="10929"/>
    <tableColumn id="5456" xr3:uid="{26D13DC9-1D7D-46FE-8946-C8793A9DA41B}" name="Column5428" dataDxfId="10928"/>
    <tableColumn id="5457" xr3:uid="{53912361-D748-450C-89C6-99B0B075807D}" name="Column5429" dataDxfId="10927"/>
    <tableColumn id="5458" xr3:uid="{234ED691-DB0E-4F4A-8FC1-4A1DFFE2B79C}" name="Column5430" dataDxfId="10926"/>
    <tableColumn id="5459" xr3:uid="{62565A61-6E44-4310-84B9-B80E1CF72560}" name="Column5431" dataDxfId="10925"/>
    <tableColumn id="5460" xr3:uid="{0781A3DB-9286-4474-A3A1-D4E521CC6594}" name="Column5432" dataDxfId="10924"/>
    <tableColumn id="5461" xr3:uid="{83DC8494-F708-4A01-AEF1-9D9BC7386384}" name="Column5433" dataDxfId="10923"/>
    <tableColumn id="5462" xr3:uid="{EB47852D-8E0B-4072-8592-813821207138}" name="Column5434" dataDxfId="10922"/>
    <tableColumn id="5463" xr3:uid="{A0283B61-AB8C-4783-8FC4-5B9D6364C9AE}" name="Column5435" dataDxfId="10921"/>
    <tableColumn id="5464" xr3:uid="{4A9540FB-886B-4D63-A144-31D253F3F689}" name="Column5436" dataDxfId="10920"/>
    <tableColumn id="5465" xr3:uid="{87E595CC-5D90-4D9B-AB23-658021C36FA2}" name="Column5437" dataDxfId="10919"/>
    <tableColumn id="5466" xr3:uid="{25C18B0F-E653-46D2-B4EC-019CBF9E2F2D}" name="Column5438" dataDxfId="10918"/>
    <tableColumn id="5467" xr3:uid="{04D6F4AF-1515-476A-8CB1-D2D7FB34A7C5}" name="Column5439" dataDxfId="10917"/>
    <tableColumn id="5468" xr3:uid="{9892D865-59E4-41A7-A958-E0E481150278}" name="Column5440" dataDxfId="10916"/>
    <tableColumn id="5469" xr3:uid="{9C0A30AC-6A98-44D8-ADBE-5163B69C2DEC}" name="Column5441" dataDxfId="10915"/>
    <tableColumn id="5470" xr3:uid="{24FBDE38-0079-4979-AB79-28CB7EE196EB}" name="Column5442" dataDxfId="10914"/>
    <tableColumn id="5471" xr3:uid="{C7529E01-4FA0-497F-99B5-C195C5BC45DA}" name="Column5443" dataDxfId="10913"/>
    <tableColumn id="5472" xr3:uid="{5AB13A4D-278D-4872-83A1-2717A3D6C552}" name="Column5444" dataDxfId="10912"/>
    <tableColumn id="5473" xr3:uid="{7D7F3941-D477-4814-A75A-5DC3711C994D}" name="Column5445" dataDxfId="10911"/>
    <tableColumn id="5474" xr3:uid="{2D5FF894-A8E2-4142-8EAB-2125C4302928}" name="Column5446" dataDxfId="10910"/>
    <tableColumn id="5475" xr3:uid="{B13BDD64-F76F-4FD1-9105-68E1B0B5FE2F}" name="Column5447" dataDxfId="10909"/>
    <tableColumn id="5476" xr3:uid="{2A6B8FE2-2FEC-4BBE-9145-AA638E660E5E}" name="Column5448" dataDxfId="10908"/>
    <tableColumn id="5477" xr3:uid="{204232DC-59DF-4E2C-8597-89DC87CD964F}" name="Column5449" dataDxfId="10907"/>
    <tableColumn id="5478" xr3:uid="{72209FF5-C02E-46BB-99AC-696DAF1BD90C}" name="Column5450" dataDxfId="10906"/>
    <tableColumn id="5479" xr3:uid="{73EB88F6-4BA7-4FF0-9009-934FFF737529}" name="Column5451" dataDxfId="10905"/>
    <tableColumn id="5480" xr3:uid="{73B6801C-667C-4C74-BB04-4657CCA48A58}" name="Column5452" dataDxfId="10904"/>
    <tableColumn id="5481" xr3:uid="{28183C57-DA27-4C28-BFA0-AFB44C22E9E3}" name="Column5453" dataDxfId="10903"/>
    <tableColumn id="5482" xr3:uid="{63C6BE98-D4EE-4AEC-BD4D-980027066EE7}" name="Column5454" dataDxfId="10902"/>
    <tableColumn id="5483" xr3:uid="{F58CAF2C-8E4A-415C-B7F1-5855602169C1}" name="Column5455" dataDxfId="10901"/>
    <tableColumn id="5484" xr3:uid="{369B565C-20D9-4552-AF33-1A5148BD76BF}" name="Column5456" dataDxfId="10900"/>
    <tableColumn id="5485" xr3:uid="{95EA57A8-02F6-4531-ADF9-6AD147DB7B50}" name="Column5457" dataDxfId="10899"/>
    <tableColumn id="5486" xr3:uid="{3E1E99BE-8B69-4637-B6C5-DD1B889663AA}" name="Column5458" dataDxfId="10898"/>
    <tableColumn id="5487" xr3:uid="{ABF002DF-C56A-474B-9BB8-123D728A6744}" name="Column5459" dataDxfId="10897"/>
    <tableColumn id="5488" xr3:uid="{0E976913-E250-4B4A-B4E0-52F0EEA6D3D3}" name="Column5460" dataDxfId="10896"/>
    <tableColumn id="5489" xr3:uid="{B2972DD2-2527-4C17-8F67-4326A5CF218D}" name="Column5461" dataDxfId="10895"/>
    <tableColumn id="5490" xr3:uid="{141AC5BC-1A66-455F-9377-29F5540DC3D2}" name="Column5462" dataDxfId="10894"/>
    <tableColumn id="5491" xr3:uid="{A13660DF-1A4A-44D8-920D-B1D24BD9D78A}" name="Column5463" dataDxfId="10893"/>
    <tableColumn id="5492" xr3:uid="{45C85DFF-F115-4BE1-9628-BAAC7799098F}" name="Column5464" dataDxfId="10892"/>
    <tableColumn id="5493" xr3:uid="{344009D8-0388-44EE-9F3D-DA2898A5480F}" name="Column5465" dataDxfId="10891"/>
    <tableColumn id="5494" xr3:uid="{912636E2-1E24-4F9D-B56F-03E58074BD58}" name="Column5466" dataDxfId="10890"/>
    <tableColumn id="5495" xr3:uid="{EEE32A35-0BC9-4670-B2CA-A05325103B74}" name="Column5467" dataDxfId="10889"/>
    <tableColumn id="5496" xr3:uid="{60972673-1CCC-466A-BFA2-7B80BF311091}" name="Column5468" dataDxfId="10888"/>
    <tableColumn id="5497" xr3:uid="{E83B0AEF-6A4B-4642-8464-49B1773A5EDF}" name="Column5469" dataDxfId="10887"/>
    <tableColumn id="5498" xr3:uid="{8FD9983C-2B53-4191-92B6-F0CB899970BD}" name="Column5470" dataDxfId="10886"/>
    <tableColumn id="5499" xr3:uid="{4516C1BE-D298-41CC-ABE3-1A5056BFE518}" name="Column5471" dataDxfId="10885"/>
    <tableColumn id="5500" xr3:uid="{DB6D988F-F34C-4199-9BF9-E2927DA96A26}" name="Column5472" dataDxfId="10884"/>
    <tableColumn id="5501" xr3:uid="{F0431F41-D3EF-4CA6-AA1F-250CE89D30C1}" name="Column5473" dataDxfId="10883"/>
    <tableColumn id="5502" xr3:uid="{FFA0C641-0F76-43C2-8434-AC8307BD8630}" name="Column5474" dataDxfId="10882"/>
    <tableColumn id="5503" xr3:uid="{0251B94B-2CB4-4E9B-AE4D-959A319457AE}" name="Column5475" dataDxfId="10881"/>
    <tableColumn id="5504" xr3:uid="{43E2621A-2D90-46FE-BCD6-9C928A0AB667}" name="Column5476" dataDxfId="10880"/>
    <tableColumn id="5505" xr3:uid="{02757275-7D9A-4D55-9099-4091F90AEA8E}" name="Column5477" dataDxfId="10879"/>
    <tableColumn id="5506" xr3:uid="{BD06B0B9-A689-4EE1-8B8E-84AEED28AB9D}" name="Column5478" dataDxfId="10878"/>
    <tableColumn id="5507" xr3:uid="{195E0903-C0FE-4765-B38E-8752440224AC}" name="Column5479" dataDxfId="10877"/>
    <tableColumn id="5508" xr3:uid="{29733016-98A3-4E2A-98A7-B26448B1F54E}" name="Column5480" dataDxfId="10876"/>
    <tableColumn id="5509" xr3:uid="{D4DE8FC0-83B5-4A1E-9EC7-9E432F8BCE70}" name="Column5481" dataDxfId="10875"/>
    <tableColumn id="5510" xr3:uid="{CD31E287-A9E5-48B9-8618-47F4A5AEAD8F}" name="Column5482" dataDxfId="10874"/>
    <tableColumn id="5511" xr3:uid="{5FD5F6DB-9061-4F2B-9D8D-F5A0DF32B158}" name="Column5483" dataDxfId="10873"/>
    <tableColumn id="5512" xr3:uid="{93F60607-AF0E-4871-9AFD-9B411F912305}" name="Column5484" dataDxfId="10872"/>
    <tableColumn id="5513" xr3:uid="{C0471141-E686-41B6-9FF3-5FB717813CE0}" name="Column5485" dataDxfId="10871"/>
    <tableColumn id="5514" xr3:uid="{E6959C10-5FA9-4BD1-8CE3-7760D97B804A}" name="Column5486" dataDxfId="10870"/>
    <tableColumn id="5515" xr3:uid="{CFCB124E-6CD9-4636-B8C8-0710EC93D5C0}" name="Column5487" dataDxfId="10869"/>
    <tableColumn id="5516" xr3:uid="{BF0BC73D-75E7-4226-95AE-2B4FD2E1ACD3}" name="Column5488" dataDxfId="10868"/>
    <tableColumn id="5517" xr3:uid="{4DF4B4B5-1623-48A5-8C4B-DDC8706A1CA4}" name="Column5489" dataDxfId="10867"/>
    <tableColumn id="5518" xr3:uid="{F22B7D0A-89D2-4C93-BB10-A8F506AC92E6}" name="Column5490" dataDxfId="10866"/>
    <tableColumn id="5519" xr3:uid="{94F6E46D-7920-472E-92A3-CDCB0264A2BA}" name="Column5491" dataDxfId="10865"/>
    <tableColumn id="5520" xr3:uid="{D2E3D64D-176C-46B9-AAA0-29A1E968EF17}" name="Column5492" dataDxfId="10864"/>
    <tableColumn id="5521" xr3:uid="{7995C431-68F7-43AA-8E80-978849213355}" name="Column5493" dataDxfId="10863"/>
    <tableColumn id="5522" xr3:uid="{1D413C5E-C115-4FC6-97A6-3D666B7AABDD}" name="Column5494" dataDxfId="10862"/>
    <tableColumn id="5523" xr3:uid="{3C4CE050-A378-4E6F-8646-6119363AAFF3}" name="Column5495" dataDxfId="10861"/>
    <tableColumn id="5524" xr3:uid="{67986B41-D68C-4FBA-825D-F751F82DDA88}" name="Column5496" dataDxfId="10860"/>
    <tableColumn id="5525" xr3:uid="{699A20FB-08FD-473D-9AB3-E90B567939C9}" name="Column5497" dataDxfId="10859"/>
    <tableColumn id="5526" xr3:uid="{A0CDFBA3-8112-4E53-8C1F-4DBB09214109}" name="Column5498" dataDxfId="10858"/>
    <tableColumn id="5527" xr3:uid="{BAE3CBD9-9D56-4F03-927A-0190D92D0D8E}" name="Column5499" dataDxfId="10857"/>
    <tableColumn id="5528" xr3:uid="{4102BA49-0EF0-4F03-B69A-6BF25F288497}" name="Column5500" dataDxfId="10856"/>
    <tableColumn id="5529" xr3:uid="{366F39D9-9510-4EC5-9F22-40BAD0B66256}" name="Column5501" dataDxfId="10855"/>
    <tableColumn id="5530" xr3:uid="{04EB419F-32E5-46D3-BA92-E11348FDB9D0}" name="Column5502" dataDxfId="10854"/>
    <tableColumn id="5531" xr3:uid="{0202FF4B-EE64-4D09-83D9-D35833DD300A}" name="Column5503" dataDxfId="10853"/>
    <tableColumn id="5532" xr3:uid="{D84FE6E7-E80D-4A6F-B17D-3DD986170166}" name="Column5504" dataDxfId="10852"/>
    <tableColumn id="5533" xr3:uid="{AC49F6E0-1C47-47C1-8A11-B269CC36B530}" name="Column5505" dataDxfId="10851"/>
    <tableColumn id="5534" xr3:uid="{2F413711-FE44-47FA-A990-64F8477AB5BA}" name="Column5506" dataDxfId="10850"/>
    <tableColumn id="5535" xr3:uid="{E7610235-A393-419A-923C-462E01676BEE}" name="Column5507" dataDxfId="10849"/>
    <tableColumn id="5536" xr3:uid="{B8653A64-502F-4192-9036-81C3E5B46013}" name="Column5508" dataDxfId="10848"/>
    <tableColumn id="5537" xr3:uid="{3F0E07ED-EBA3-442F-81C2-D62A3AE0108B}" name="Column5509" dataDxfId="10847"/>
    <tableColumn id="5538" xr3:uid="{25FE39E4-182A-4824-965F-7BC419291FC3}" name="Column5510" dataDxfId="10846"/>
    <tableColumn id="5539" xr3:uid="{7A21C27C-75B6-484A-84EC-8B4CD077F69E}" name="Column5511" dataDxfId="10845"/>
    <tableColumn id="5540" xr3:uid="{AB86106E-7E66-43ED-A7A2-D420767CC738}" name="Column5512" dataDxfId="10844"/>
    <tableColumn id="5541" xr3:uid="{290BCB29-BB12-43C7-A9F9-A271C7663FC2}" name="Column5513" dataDxfId="10843"/>
    <tableColumn id="5542" xr3:uid="{103405A2-3305-4A23-BE9F-E98803BCC8F5}" name="Column5514" dataDxfId="10842"/>
    <tableColumn id="5543" xr3:uid="{C2A184D7-6CEA-42A4-8607-18AFC765B01E}" name="Column5515" dataDxfId="10841"/>
    <tableColumn id="5544" xr3:uid="{3A57E697-FAB7-4C89-8800-06E127D8868A}" name="Column5516" dataDxfId="10840"/>
    <tableColumn id="5545" xr3:uid="{BCFBAA62-15A5-4730-8BD5-28A6B71EF86C}" name="Column5517" dataDxfId="10839"/>
    <tableColumn id="5546" xr3:uid="{8A26CEC4-D879-48ED-87F3-7E9F00AF8652}" name="Column5518" dataDxfId="10838"/>
    <tableColumn id="5547" xr3:uid="{E3C4F413-F871-4624-BE73-39007F9FECA1}" name="Column5519" dataDxfId="10837"/>
    <tableColumn id="5548" xr3:uid="{6AAC814A-8336-4FC5-B72A-6A69E723AF6B}" name="Column5520" dataDxfId="10836"/>
    <tableColumn id="5549" xr3:uid="{54504843-EB08-4878-8D6B-15CE8F083732}" name="Column5521" dataDxfId="10835"/>
    <tableColumn id="5550" xr3:uid="{D7126095-ABE8-4AA5-B9CB-E1D01F148F31}" name="Column5522" dataDxfId="10834"/>
    <tableColumn id="5551" xr3:uid="{2079431E-2935-4F60-9417-B3FB196875B7}" name="Column5523" dataDxfId="10833"/>
    <tableColumn id="5552" xr3:uid="{00354465-8437-44F1-A412-659A0BC860B0}" name="Column5524" dataDxfId="10832"/>
    <tableColumn id="5553" xr3:uid="{8B757462-ACE4-4100-B0BD-4AB98145816B}" name="Column5525" dataDxfId="10831"/>
    <tableColumn id="5554" xr3:uid="{F31F76B6-4349-464A-BA67-AE9311364A7B}" name="Column5526" dataDxfId="10830"/>
    <tableColumn id="5555" xr3:uid="{EEE8754F-223D-4FF4-8CC6-43889D1B977E}" name="Column5527" dataDxfId="10829"/>
    <tableColumn id="5556" xr3:uid="{DAA7E128-14A6-46F1-87F8-822B92A0D38D}" name="Column5528" dataDxfId="10828"/>
    <tableColumn id="5557" xr3:uid="{2320CE3F-22C3-41F2-BA3C-3F7A689832C9}" name="Column5529" dataDxfId="10827"/>
    <tableColumn id="5558" xr3:uid="{7AFB89CC-E98C-497A-B67F-2A74CA1DCD98}" name="Column5530" dataDxfId="10826"/>
    <tableColumn id="5559" xr3:uid="{2A679E13-9626-4518-9DFD-CE997A385D35}" name="Column5531" dataDxfId="10825"/>
    <tableColumn id="5560" xr3:uid="{65F6148F-900B-4FC2-9169-EF31E6E3007F}" name="Column5532" dataDxfId="10824"/>
    <tableColumn id="5561" xr3:uid="{62CC67AA-07EB-415A-87BC-1750501F4BF9}" name="Column5533" dataDxfId="10823"/>
    <tableColumn id="5562" xr3:uid="{E63B206B-0468-45BB-9476-59A64AB65FBA}" name="Column5534" dataDxfId="10822"/>
    <tableColumn id="5563" xr3:uid="{FB765E34-F0DE-4434-8CC1-1559110F8BC9}" name="Column5535" dataDxfId="10821"/>
    <tableColumn id="5564" xr3:uid="{67FAAF41-7111-47F3-A364-8AC4C6288C18}" name="Column5536" dataDxfId="10820"/>
    <tableColumn id="5565" xr3:uid="{BAA88C0D-CCCE-4EEF-9135-911571DB068B}" name="Column5537" dataDxfId="10819"/>
    <tableColumn id="5566" xr3:uid="{CF556938-0550-47C2-B13F-20AE77DF2CF1}" name="Column5538" dataDxfId="10818"/>
    <tableColumn id="5567" xr3:uid="{3FA83BBC-1373-45E1-83C9-572A94C57AF6}" name="Column5539" dataDxfId="10817"/>
    <tableColumn id="5568" xr3:uid="{FC27A085-4DE0-4A42-9C3B-4E3E9CA0BC81}" name="Column5540" dataDxfId="10816"/>
    <tableColumn id="5569" xr3:uid="{94474D66-C58D-40B4-8A0F-0C968312296F}" name="Column5541" dataDxfId="10815"/>
    <tableColumn id="5570" xr3:uid="{144F93E7-8F07-46C7-9AC5-8400CCC6D1AE}" name="Column5542" dataDxfId="10814"/>
    <tableColumn id="5571" xr3:uid="{3397E192-B59B-4F3A-8833-E59A92762B4B}" name="Column5543" dataDxfId="10813"/>
    <tableColumn id="5572" xr3:uid="{FE89C852-7101-42B5-A16D-7B6D357433E7}" name="Column5544" dataDxfId="10812"/>
    <tableColumn id="5573" xr3:uid="{340AFA6F-D467-4BD7-AB2F-2417BA4F0EA0}" name="Column5545" dataDxfId="10811"/>
    <tableColumn id="5574" xr3:uid="{5B45A575-2D7C-474A-9BD5-A591A1E475E3}" name="Column5546" dataDxfId="10810"/>
    <tableColumn id="5575" xr3:uid="{B21D057B-70FD-4B02-BAB8-FFF6F35FAFF5}" name="Column5547" dataDxfId="10809"/>
    <tableColumn id="5576" xr3:uid="{059E1E73-C5FB-43BA-B353-61052D35A5FA}" name="Column5548" dataDxfId="10808"/>
    <tableColumn id="5577" xr3:uid="{69FB238A-F61A-4E93-9BB9-647BDC52EC81}" name="Column5549" dataDxfId="10807"/>
    <tableColumn id="5578" xr3:uid="{AD511E10-DAE2-4B16-AE79-C5FD5C043F70}" name="Column5550" dataDxfId="10806"/>
    <tableColumn id="5579" xr3:uid="{3844C1C4-7085-4423-8CC1-BDC5765C0EDC}" name="Column5551" dataDxfId="10805"/>
    <tableColumn id="5580" xr3:uid="{9162DAE2-4326-4726-A828-A34461B8979E}" name="Column5552" dataDxfId="10804"/>
    <tableColumn id="5581" xr3:uid="{9CDB0FE9-8392-45CF-80C5-10E775910B31}" name="Column5553" dataDxfId="10803"/>
    <tableColumn id="5582" xr3:uid="{8E51B617-95A3-480E-853F-91006E59A1A1}" name="Column5554" dataDxfId="10802"/>
    <tableColumn id="5583" xr3:uid="{98F9D65F-2875-45CF-9B07-E9AB0D2B5B41}" name="Column5555" dataDxfId="10801"/>
    <tableColumn id="5584" xr3:uid="{86A3083B-739E-404D-901C-7F868BCC9FC9}" name="Column5556" dataDxfId="10800"/>
    <tableColumn id="5585" xr3:uid="{5C91C2D3-5A5A-470D-A5E5-4493CB5A81D8}" name="Column5557" dataDxfId="10799"/>
    <tableColumn id="5586" xr3:uid="{10726EDE-CAC0-4B34-A2D8-679AE0CDD6D2}" name="Column5558" dataDxfId="10798"/>
    <tableColumn id="5587" xr3:uid="{0F023ACE-56D6-4224-9484-6C0C782804C2}" name="Column5559" dataDxfId="10797"/>
    <tableColumn id="5588" xr3:uid="{7F3F940F-CB1B-4E07-9D7D-6BB5A655E303}" name="Column5560" dataDxfId="10796"/>
    <tableColumn id="5589" xr3:uid="{92C23BF7-73C6-4E20-87A3-FB71BBDF8F21}" name="Column5561" dataDxfId="10795"/>
    <tableColumn id="5590" xr3:uid="{77BA4B3B-AB84-48C0-90F7-599662F883E6}" name="Column5562" dataDxfId="10794"/>
    <tableColumn id="5591" xr3:uid="{7D90E514-BAC3-4EFB-9F96-A6A01AD4C48B}" name="Column5563" dataDxfId="10793"/>
    <tableColumn id="5592" xr3:uid="{13287563-EE36-48E0-8E22-AC2E678A3CD5}" name="Column5564" dataDxfId="10792"/>
    <tableColumn id="5593" xr3:uid="{B1322B36-BA0E-4E16-B185-27854117AC8B}" name="Column5565" dataDxfId="10791"/>
    <tableColumn id="5594" xr3:uid="{D15CDCEC-EFA0-4129-B1BC-FA4684EEE661}" name="Column5566" dataDxfId="10790"/>
    <tableColumn id="5595" xr3:uid="{56FEDE62-BD08-4CF5-BBD8-A7E95B1E6AA2}" name="Column5567" dataDxfId="10789"/>
    <tableColumn id="5596" xr3:uid="{DF09C6F0-747C-4D4C-AB4E-5B2BC37FE901}" name="Column5568" dataDxfId="10788"/>
    <tableColumn id="5597" xr3:uid="{C978D4DA-2941-4372-BD15-CF1253FF9A1D}" name="Column5569" dataDxfId="10787"/>
    <tableColumn id="5598" xr3:uid="{E9B039E1-6E58-4D39-B64F-F1B1F0DE61AC}" name="Column5570" dataDxfId="10786"/>
    <tableColumn id="5599" xr3:uid="{152D225E-92C7-41CD-A4AC-12C6F1EB52EA}" name="Column5571" dataDxfId="10785"/>
    <tableColumn id="5600" xr3:uid="{5E723C39-73EB-45AE-903C-80C560E1BA1C}" name="Column5572" dataDxfId="10784"/>
    <tableColumn id="5601" xr3:uid="{CC1C6C8C-DD45-41D6-9E67-41AAF75D3462}" name="Column5573" dataDxfId="10783"/>
    <tableColumn id="5602" xr3:uid="{4A1DC239-843A-4676-ABEE-9BB653840F18}" name="Column5574" dataDxfId="10782"/>
    <tableColumn id="5603" xr3:uid="{67D8F33D-D181-43A3-B802-BB2D156A6E8F}" name="Column5575" dataDxfId="10781"/>
    <tableColumn id="5604" xr3:uid="{04AEC3A4-E9D2-4130-A193-719CDE5815C1}" name="Column5576" dataDxfId="10780"/>
    <tableColumn id="5605" xr3:uid="{F2BF86BC-C06F-4757-AAC0-160F65556C5D}" name="Column5577" dataDxfId="10779"/>
    <tableColumn id="5606" xr3:uid="{3AC7E872-8717-4026-A1B1-8BE0C469DFAE}" name="Column5578" dataDxfId="10778"/>
    <tableColumn id="5607" xr3:uid="{D8AD353A-29F5-440B-A424-08EC59CDD289}" name="Column5579" dataDxfId="10777"/>
    <tableColumn id="5608" xr3:uid="{21530763-A57D-4B44-AA2A-9821EACC70AF}" name="Column5580" dataDxfId="10776"/>
    <tableColumn id="5609" xr3:uid="{641F7BEF-CCDF-471F-9F3F-684023B92FD1}" name="Column5581" dataDxfId="10775"/>
    <tableColumn id="5610" xr3:uid="{C0872745-7A7A-4DD5-A5AA-AE63987485BD}" name="Column5582" dataDxfId="10774"/>
    <tableColumn id="5611" xr3:uid="{92F8E3F1-4656-401D-B541-57DC84B72428}" name="Column5583" dataDxfId="10773"/>
    <tableColumn id="5612" xr3:uid="{99DC4FF5-84FB-4BE3-923C-983964EAD611}" name="Column5584" dataDxfId="10772"/>
    <tableColumn id="5613" xr3:uid="{B6773D42-CBC8-4395-8FDB-730B521F615D}" name="Column5585" dataDxfId="10771"/>
    <tableColumn id="5614" xr3:uid="{16C0EFAF-DC69-4C56-B33D-9ABEE7F712AB}" name="Column5586" dataDxfId="10770"/>
    <tableColumn id="5615" xr3:uid="{8F7B1247-784D-4B04-A34C-A3BE85314332}" name="Column5587" dataDxfId="10769"/>
    <tableColumn id="5616" xr3:uid="{DCD360EB-2F0A-4673-ADA2-A0F1DD08E5FD}" name="Column5588" dataDxfId="10768"/>
    <tableColumn id="5617" xr3:uid="{1A27D0BF-9886-42BA-81D4-61F7B96F1A7A}" name="Column5589" dataDxfId="10767"/>
    <tableColumn id="5618" xr3:uid="{AC0F37AC-0353-49A7-8086-28F6EC289152}" name="Column5590" dataDxfId="10766"/>
    <tableColumn id="5619" xr3:uid="{3D285705-EAE6-4024-9D75-A9C44A3FA018}" name="Column5591" dataDxfId="10765"/>
    <tableColumn id="5620" xr3:uid="{EAC53936-EF1B-4125-BF73-D09909CDE19C}" name="Column5592" dataDxfId="10764"/>
    <tableColumn id="5621" xr3:uid="{D6554FB1-E783-4D12-99BD-4A045FABD563}" name="Column5593" dataDxfId="10763"/>
    <tableColumn id="5622" xr3:uid="{407FE276-F496-42E4-B7F5-4B5703D25AF0}" name="Column5594" dataDxfId="10762"/>
    <tableColumn id="5623" xr3:uid="{02D38B5C-0A56-48E0-8A97-CF3095C899A3}" name="Column5595" dataDxfId="10761"/>
    <tableColumn id="5624" xr3:uid="{218F8DA4-F9CE-42F8-8C81-B2697C214A2D}" name="Column5596" dataDxfId="10760"/>
    <tableColumn id="5625" xr3:uid="{AECFD731-24ED-4E50-99A4-1816B1A462E9}" name="Column5597" dataDxfId="10759"/>
    <tableColumn id="5626" xr3:uid="{61F61BDD-DD37-4BCE-9700-16888DE0F078}" name="Column5598" dataDxfId="10758"/>
    <tableColumn id="5627" xr3:uid="{876BF03A-C70B-4254-A593-9C1A59EAB8CC}" name="Column5599" dataDxfId="10757"/>
    <tableColumn id="5628" xr3:uid="{293C3755-DF65-4212-B5A2-E37BB51D79EA}" name="Column5600" dataDxfId="10756"/>
    <tableColumn id="5629" xr3:uid="{013B328A-6FBE-4EBD-B462-0D115323AB45}" name="Column5601" dataDxfId="10755"/>
    <tableColumn id="5630" xr3:uid="{069C8A41-2AB2-414C-8F4F-A9995B1DAA63}" name="Column5602" dataDxfId="10754"/>
    <tableColumn id="5631" xr3:uid="{B4359A82-92E4-401E-95B9-7AEBD4FBA525}" name="Column5603" dataDxfId="10753"/>
    <tableColumn id="5632" xr3:uid="{64535821-CDB0-4CF4-A32E-D189C4E90AC1}" name="Column5604" dataDxfId="10752"/>
    <tableColumn id="5633" xr3:uid="{99BC7FF9-C465-4367-82BD-FD950F8F89A7}" name="Column5605" dataDxfId="10751"/>
    <tableColumn id="5634" xr3:uid="{87CF24D7-CD31-4762-94CA-4F512DBBA268}" name="Column5606" dataDxfId="10750"/>
    <tableColumn id="5635" xr3:uid="{64ADD57D-1B63-41F2-BD24-CD13F52840FA}" name="Column5607" dataDxfId="10749"/>
    <tableColumn id="5636" xr3:uid="{09E689F9-4622-45DB-B38F-E6627910C510}" name="Column5608" dataDxfId="10748"/>
    <tableColumn id="5637" xr3:uid="{785BF3B0-18D7-4B32-8B23-723CC661CD05}" name="Column5609" dataDxfId="10747"/>
    <tableColumn id="5638" xr3:uid="{E9848A45-F68A-47D0-85C0-AD19DA8DF8A3}" name="Column5610" dataDxfId="10746"/>
    <tableColumn id="5639" xr3:uid="{E0C2C3E5-90F0-4EE9-9F0C-6B0D8208442B}" name="Column5611" dataDxfId="10745"/>
    <tableColumn id="5640" xr3:uid="{FD939EEE-01D3-40E7-ACDD-A002D8B43FFA}" name="Column5612" dataDxfId="10744"/>
    <tableColumn id="5641" xr3:uid="{3296FF79-E52D-478A-AAD5-CE2702AF0870}" name="Column5613" dataDxfId="10743"/>
    <tableColumn id="5642" xr3:uid="{9A1019B7-E50B-4784-979F-B1CBD2749A1D}" name="Column5614" dataDxfId="10742"/>
    <tableColumn id="5643" xr3:uid="{A711EBB6-3FEB-46ED-9F0F-7EE9B8846E59}" name="Column5615" dataDxfId="10741"/>
    <tableColumn id="5644" xr3:uid="{141B57DA-C20C-4406-8DF3-D0D9C8FFA7C4}" name="Column5616" dataDxfId="10740"/>
    <tableColumn id="5645" xr3:uid="{F8F99FD9-3F90-45FB-80DF-B2244CBA762D}" name="Column5617" dataDxfId="10739"/>
    <tableColumn id="5646" xr3:uid="{9060F788-3B04-43C6-9BE9-DD27771AE1C0}" name="Column5618" dataDxfId="10738"/>
    <tableColumn id="5647" xr3:uid="{1957E607-9C70-4F55-BFFE-3C6F432926AC}" name="Column5619" dataDxfId="10737"/>
    <tableColumn id="5648" xr3:uid="{06B58CA6-190A-44D8-B8F7-926A08533810}" name="Column5620" dataDxfId="10736"/>
    <tableColumn id="5649" xr3:uid="{13EC0F44-5702-400A-8FEA-81A3EB70B5DA}" name="Column5621" dataDxfId="10735"/>
    <tableColumn id="5650" xr3:uid="{A9DD5CA8-3972-4782-9D5F-C09F765167EC}" name="Column5622" dataDxfId="10734"/>
    <tableColumn id="5651" xr3:uid="{4545E5C5-EEBA-455F-914F-E735BA5ADD58}" name="Column5623" dataDxfId="10733"/>
    <tableColumn id="5652" xr3:uid="{60034A75-1E52-4CDC-A212-E1E51F972314}" name="Column5624" dataDxfId="10732"/>
    <tableColumn id="5653" xr3:uid="{54C945E4-DC6B-4BDB-A3E1-7D9942C98A2A}" name="Column5625" dataDxfId="10731"/>
    <tableColumn id="5654" xr3:uid="{2BED1082-00E5-4CE6-89A9-3DF8373C52A6}" name="Column5626" dataDxfId="10730"/>
    <tableColumn id="5655" xr3:uid="{6E4AB4D8-A2DA-43EC-884B-A79714409A19}" name="Column5627" dataDxfId="10729"/>
    <tableColumn id="5656" xr3:uid="{FC6BADE9-9459-4823-9276-43010072DB5D}" name="Column5628" dataDxfId="10728"/>
    <tableColumn id="5657" xr3:uid="{65A21800-747E-4EBC-9263-D8F361DDD846}" name="Column5629" dataDxfId="10727"/>
    <tableColumn id="5658" xr3:uid="{C2E9E819-BBA7-49AD-BA38-CF3576981990}" name="Column5630" dataDxfId="10726"/>
    <tableColumn id="5659" xr3:uid="{15E67B49-BF9A-447B-A67C-FA201DD0C0CE}" name="Column5631" dataDxfId="10725"/>
    <tableColumn id="5660" xr3:uid="{5B4DAAA8-52D3-40D3-8273-0AF3D0355C51}" name="Column5632" dataDxfId="10724"/>
    <tableColumn id="5661" xr3:uid="{72F5C935-419A-4519-9278-C0C0022A6F2E}" name="Column5633" dataDxfId="10723"/>
    <tableColumn id="5662" xr3:uid="{D8EA7C79-1E76-40C7-B3B9-1B64AD85DCB6}" name="Column5634" dataDxfId="10722"/>
    <tableColumn id="5663" xr3:uid="{48BB6E32-EBF8-4CC3-9DD4-E298C7B45297}" name="Column5635" dataDxfId="10721"/>
    <tableColumn id="5664" xr3:uid="{490408FE-38B0-487E-B42C-66D00CDE24D5}" name="Column5636" dataDxfId="10720"/>
    <tableColumn id="5665" xr3:uid="{04470A58-FBB7-4785-A4D3-BF9570A367A8}" name="Column5637" dataDxfId="10719"/>
    <tableColumn id="5666" xr3:uid="{DE771793-B7F3-4FA4-BA54-22985548882D}" name="Column5638" dataDxfId="10718"/>
    <tableColumn id="5667" xr3:uid="{1620C5BB-10C4-4A64-BBC6-723558A1613A}" name="Column5639" dataDxfId="10717"/>
    <tableColumn id="5668" xr3:uid="{6252C226-9D56-4841-B99D-563B5843CF5A}" name="Column5640" dataDxfId="10716"/>
    <tableColumn id="5669" xr3:uid="{5801E417-DFF6-49F1-86EF-2640BAC226CE}" name="Column5641" dataDxfId="10715"/>
    <tableColumn id="5670" xr3:uid="{5E5A0F71-64F5-412B-94E8-186AF72C2B59}" name="Column5642" dataDxfId="10714"/>
    <tableColumn id="5671" xr3:uid="{25942571-2129-4727-9CFC-DADCB8BD71E8}" name="Column5643" dataDxfId="10713"/>
    <tableColumn id="5672" xr3:uid="{46F810EA-9048-4824-9264-CDF4143285A1}" name="Column5644" dataDxfId="10712"/>
    <tableColumn id="5673" xr3:uid="{4F43A4F4-2B70-4C6B-B454-1635676E13F7}" name="Column5645" dataDxfId="10711"/>
    <tableColumn id="5674" xr3:uid="{6E1EE557-684F-45A4-BF91-96460AD1C395}" name="Column5646" dataDxfId="10710"/>
    <tableColumn id="5675" xr3:uid="{624D8564-7617-4886-BAB4-E339B7CC8A1B}" name="Column5647" dataDxfId="10709"/>
    <tableColumn id="5676" xr3:uid="{79DCF81E-97D2-4D4B-8F04-3A4ED807D640}" name="Column5648" dataDxfId="10708"/>
    <tableColumn id="5677" xr3:uid="{E024EE12-EA19-4060-B176-A664704EB706}" name="Column5649" dataDxfId="10707"/>
    <tableColumn id="5678" xr3:uid="{FA98FA58-4399-4363-BDE2-0E31CE2E6D9D}" name="Column5650" dataDxfId="10706"/>
    <tableColumn id="5679" xr3:uid="{5F45BB05-3A89-4EBD-BB32-A04CE02CFEA6}" name="Column5651" dataDxfId="10705"/>
    <tableColumn id="5680" xr3:uid="{CBCABDAA-076B-489B-86C4-8E581929CEBF}" name="Column5652" dataDxfId="10704"/>
    <tableColumn id="5681" xr3:uid="{C780C967-CB84-40D6-932E-F931D118BA25}" name="Column5653" dataDxfId="10703"/>
    <tableColumn id="5682" xr3:uid="{4A61F245-37BC-4509-A947-E3EF7FED2D8B}" name="Column5654" dataDxfId="10702"/>
    <tableColumn id="5683" xr3:uid="{64ED972F-E871-43A3-BA71-A529EB7B890E}" name="Column5655" dataDxfId="10701"/>
    <tableColumn id="5684" xr3:uid="{EA57962B-A5F8-4B59-BA6C-5FF0A0C8FA67}" name="Column5656" dataDxfId="10700"/>
    <tableColumn id="5685" xr3:uid="{20411CAA-DFA3-4129-B7A4-70963BB95816}" name="Column5657" dataDxfId="10699"/>
    <tableColumn id="5686" xr3:uid="{7D175F50-A9EE-4510-AF33-4A1238B1F4F1}" name="Column5658" dataDxfId="10698"/>
    <tableColumn id="5687" xr3:uid="{62F7D039-9BA3-4855-99A5-C0363A8B5E9E}" name="Column5659" dataDxfId="10697"/>
    <tableColumn id="5688" xr3:uid="{45948EF3-1832-4616-93A2-EA02965D7355}" name="Column5660" dataDxfId="10696"/>
    <tableColumn id="5689" xr3:uid="{9A8B5D4A-E98B-4317-9CE2-16344908DD99}" name="Column5661" dataDxfId="10695"/>
    <tableColumn id="5690" xr3:uid="{995B79AB-2870-4F99-97CF-A69073731BFA}" name="Column5662" dataDxfId="10694"/>
    <tableColumn id="5691" xr3:uid="{D7E61243-087B-4E3E-A960-20CC2B3957BC}" name="Column5663" dataDxfId="10693"/>
    <tableColumn id="5692" xr3:uid="{997041C4-1DD4-47A0-B992-20C66DD63D3F}" name="Column5664" dataDxfId="10692"/>
    <tableColumn id="5693" xr3:uid="{1F02AF67-4BA3-4CB7-9737-EF411DBFF00F}" name="Column5665" dataDxfId="10691"/>
    <tableColumn id="5694" xr3:uid="{00E9BF5C-5813-4D4C-AE3F-45E8CDF25D0D}" name="Column5666" dataDxfId="10690"/>
    <tableColumn id="5695" xr3:uid="{0CE515E6-39BE-4C3A-B80C-9FB0063D7709}" name="Column5667" dataDxfId="10689"/>
    <tableColumn id="5696" xr3:uid="{B1033704-C4A0-40C3-98C0-329953B944C1}" name="Column5668" dataDxfId="10688"/>
    <tableColumn id="5697" xr3:uid="{7D2F4F8A-509A-43B4-A585-D51BC1C2F280}" name="Column5669" dataDxfId="10687"/>
    <tableColumn id="5698" xr3:uid="{10198A11-F287-42DD-9F1C-B9C4ED19FC4E}" name="Column5670" dataDxfId="10686"/>
    <tableColumn id="5699" xr3:uid="{03E15FA7-BC78-4239-9F55-4CACA26763CB}" name="Column5671" dataDxfId="10685"/>
    <tableColumn id="5700" xr3:uid="{A6311157-2909-4206-B314-583ECB3C4CB2}" name="Column5672" dataDxfId="10684"/>
    <tableColumn id="5701" xr3:uid="{C1B03555-8139-489A-AEC7-93EF922A0CF4}" name="Column5673" dataDxfId="10683"/>
    <tableColumn id="5702" xr3:uid="{8CFAE04F-952B-48F2-934F-91CBF6E0B63D}" name="Column5674" dataDxfId="10682"/>
    <tableColumn id="5703" xr3:uid="{62E6F71B-1B1D-4D0B-B171-46F456B00CE4}" name="Column5675" dataDxfId="10681"/>
    <tableColumn id="5704" xr3:uid="{7E1227E7-429E-4E4B-9189-46004C9A3F90}" name="Column5676" dataDxfId="10680"/>
    <tableColumn id="5705" xr3:uid="{DAE75168-05C0-448E-98DA-D2B252710A89}" name="Column5677" dataDxfId="10679"/>
    <tableColumn id="5706" xr3:uid="{5EAE3FCC-6AD5-4E84-99CF-85F3D25AFA6A}" name="Column5678" dataDxfId="10678"/>
    <tableColumn id="5707" xr3:uid="{15C571F2-38BC-44A4-ACCE-6BA11B255569}" name="Column5679" dataDxfId="10677"/>
    <tableColumn id="5708" xr3:uid="{69BC4AD8-CD7E-4051-91FF-F1709E437D89}" name="Column5680" dataDxfId="10676"/>
    <tableColumn id="5709" xr3:uid="{2307F658-4BD9-40C7-9432-B5B8E1A515E8}" name="Column5681" dataDxfId="10675"/>
    <tableColumn id="5710" xr3:uid="{FF8A572A-EDE2-495B-9C8F-F19E243CE579}" name="Column5682" dataDxfId="10674"/>
    <tableColumn id="5711" xr3:uid="{012F0923-ED97-423F-A12B-412D1A6D6377}" name="Column5683" dataDxfId="10673"/>
    <tableColumn id="5712" xr3:uid="{D71D600E-B5C9-43A8-ADEE-2ACDF5C9254F}" name="Column5684" dataDxfId="10672"/>
    <tableColumn id="5713" xr3:uid="{113ABE6C-CCBB-4AC9-BB2B-09BABB6840DD}" name="Column5685" dataDxfId="10671"/>
    <tableColumn id="5714" xr3:uid="{967C1ADD-FE12-43DD-91DC-65A24E0455B1}" name="Column5686" dataDxfId="10670"/>
    <tableColumn id="5715" xr3:uid="{767AB2BF-4124-463A-81AF-8E82A72826A1}" name="Column5687" dataDxfId="10669"/>
    <tableColumn id="5716" xr3:uid="{2118A0CD-2858-4DCE-BDBB-5DB71475E50E}" name="Column5688" dataDxfId="10668"/>
    <tableColumn id="5717" xr3:uid="{E24F8189-C248-4800-A5AE-ECC19F293D5F}" name="Column5689" dataDxfId="10667"/>
    <tableColumn id="5718" xr3:uid="{9CE1C33A-730E-4AD3-BC29-939AEF45A52F}" name="Column5690" dataDxfId="10666"/>
    <tableColumn id="5719" xr3:uid="{58929C21-F835-454F-9FF9-D47E1FE9E154}" name="Column5691" dataDxfId="10665"/>
    <tableColumn id="5720" xr3:uid="{EDC64C4A-B75B-40DD-802E-2FFC15E7E450}" name="Column5692" dataDxfId="10664"/>
    <tableColumn id="5721" xr3:uid="{24987182-AEF2-4CDA-801E-B160CBAB4DE6}" name="Column5693" dataDxfId="10663"/>
    <tableColumn id="5722" xr3:uid="{62BF5797-0986-40F9-9CF9-0BAAE478EBD9}" name="Column5694" dataDxfId="10662"/>
    <tableColumn id="5723" xr3:uid="{F6F0F683-CFF9-4622-8DD8-E776CA606E4A}" name="Column5695" dataDxfId="10661"/>
    <tableColumn id="5724" xr3:uid="{828F4D66-700C-43E6-8FA9-2F6526785378}" name="Column5696" dataDxfId="10660"/>
    <tableColumn id="5725" xr3:uid="{CB758467-D0AF-4F8E-9CE7-91A6C1B50866}" name="Column5697" dataDxfId="10659"/>
    <tableColumn id="5726" xr3:uid="{96026D18-999D-41A2-BD91-146D1E6F6164}" name="Column5698" dataDxfId="10658"/>
    <tableColumn id="5727" xr3:uid="{44DCCF19-1629-4000-A736-C8AC829D3522}" name="Column5699" dataDxfId="10657"/>
    <tableColumn id="5728" xr3:uid="{DB946EA4-69AD-4CDA-91BF-3677E6948BE2}" name="Column5700" dataDxfId="10656"/>
    <tableColumn id="5729" xr3:uid="{8D432861-3C93-4DBE-B715-89E31E385A65}" name="Column5701" dataDxfId="10655"/>
    <tableColumn id="5730" xr3:uid="{7A985E7F-51F7-4250-8166-5D6783FCB2BD}" name="Column5702" dataDxfId="10654"/>
    <tableColumn id="5731" xr3:uid="{06BC4816-4574-4D8A-BD2D-0BDB5E93678F}" name="Column5703" dataDxfId="10653"/>
    <tableColumn id="5732" xr3:uid="{3778CA7F-7D08-47C8-9B77-679F59D2FDCD}" name="Column5704" dataDxfId="10652"/>
    <tableColumn id="5733" xr3:uid="{1AC27E55-45EE-4937-8213-791A87066511}" name="Column5705" dataDxfId="10651"/>
    <tableColumn id="5734" xr3:uid="{29A3BAC1-6FEC-4616-A29B-2FE60E8EA1F8}" name="Column5706" dataDxfId="10650"/>
    <tableColumn id="5735" xr3:uid="{A2D9A858-D2A5-4ADF-B32B-EC2D6CBB86EE}" name="Column5707" dataDxfId="10649"/>
    <tableColumn id="5736" xr3:uid="{53F423FB-5420-4E55-A9D0-F6990FFD8431}" name="Column5708" dataDxfId="10648"/>
    <tableColumn id="5737" xr3:uid="{00F619E3-67B2-47CF-BEE7-1D11E070D224}" name="Column5709" dataDxfId="10647"/>
    <tableColumn id="5738" xr3:uid="{05B1B713-558A-4368-AED9-36CF37C74756}" name="Column5710" dataDxfId="10646"/>
    <tableColumn id="5739" xr3:uid="{99D264C8-4C50-466D-BB54-E8808350A3A6}" name="Column5711" dataDxfId="10645"/>
    <tableColumn id="5740" xr3:uid="{AD39E440-E3EB-4184-911E-98FE7CF163C1}" name="Column5712" dataDxfId="10644"/>
    <tableColumn id="5741" xr3:uid="{F2E1ACC4-90ED-4B76-B721-FDF8814588CB}" name="Column5713" dataDxfId="10643"/>
    <tableColumn id="5742" xr3:uid="{1A95CAAA-B46E-416B-9966-61117CA532D0}" name="Column5714" dataDxfId="10642"/>
    <tableColumn id="5743" xr3:uid="{3AA8393F-2C7B-47D6-BC57-69C0FEE3B09C}" name="Column5715" dataDxfId="10641"/>
    <tableColumn id="5744" xr3:uid="{C91C8293-5DF3-42F3-A3AE-A6788027D27A}" name="Column5716" dataDxfId="10640"/>
    <tableColumn id="5745" xr3:uid="{6B78A9EF-E0AC-4CFB-9E38-575BA0C3B6AF}" name="Column5717" dataDxfId="10639"/>
    <tableColumn id="5746" xr3:uid="{7112B0DE-B35D-41D8-A4AE-D1A9D70CA35C}" name="Column5718" dataDxfId="10638"/>
    <tableColumn id="5747" xr3:uid="{10D9F795-E269-40E8-8A39-BD454B06004E}" name="Column5719" dataDxfId="10637"/>
    <tableColumn id="5748" xr3:uid="{407AED41-F1ED-48AE-81A3-BBB52D333A6A}" name="Column5720" dataDxfId="10636"/>
    <tableColumn id="5749" xr3:uid="{144A9FCE-783C-4700-B682-FEC662F70C13}" name="Column5721" dataDxfId="10635"/>
    <tableColumn id="5750" xr3:uid="{4C18A40E-E35D-4EB1-9F20-FEDD97DE73C3}" name="Column5722" dataDxfId="10634"/>
    <tableColumn id="5751" xr3:uid="{2F39EE65-96E4-4BA3-9172-143969E31391}" name="Column5723" dataDxfId="10633"/>
    <tableColumn id="5752" xr3:uid="{8CAB4501-3395-41AA-9AEB-6E1B3082FD25}" name="Column5724" dataDxfId="10632"/>
    <tableColumn id="5753" xr3:uid="{F70637A1-D826-4EF9-BDB6-677A1F3A6032}" name="Column5725" dataDxfId="10631"/>
    <tableColumn id="5754" xr3:uid="{F40C0B73-188D-4022-80FC-02EC89A46F68}" name="Column5726" dataDxfId="10630"/>
    <tableColumn id="5755" xr3:uid="{3649D3FE-F817-4770-882B-CE6FF079C0E2}" name="Column5727" dataDxfId="10629"/>
    <tableColumn id="5756" xr3:uid="{49A9708B-3C55-45E6-A937-ADD4805C5C2C}" name="Column5728" dataDxfId="10628"/>
    <tableColumn id="5757" xr3:uid="{85EC2505-EB27-4EDA-90DC-2B1E529C4ED7}" name="Column5729" dataDxfId="10627"/>
    <tableColumn id="5758" xr3:uid="{A841ECD9-5279-47C9-8C8F-13266D4F001B}" name="Column5730" dataDxfId="10626"/>
    <tableColumn id="5759" xr3:uid="{5431BD6E-D33E-4FE7-B84D-6C1FD3608D54}" name="Column5731" dataDxfId="10625"/>
    <tableColumn id="5760" xr3:uid="{12D59E30-72C0-4540-9EF3-63640B5F97C5}" name="Column5732" dataDxfId="10624"/>
    <tableColumn id="5761" xr3:uid="{FE501624-350F-4ABD-A51C-8E4DAF5C8C7E}" name="Column5733" dataDxfId="10623"/>
    <tableColumn id="5762" xr3:uid="{16F37A47-B39F-4D29-9610-C196D245D57E}" name="Column5734" dataDxfId="10622"/>
    <tableColumn id="5763" xr3:uid="{1EDBF701-C9A6-4391-9598-5F4D8B51F439}" name="Column5735" dataDxfId="10621"/>
    <tableColumn id="5764" xr3:uid="{2407EF30-26F0-4DFE-96A9-7BEB29B1AC6F}" name="Column5736" dataDxfId="10620"/>
    <tableColumn id="5765" xr3:uid="{1B57E673-3879-4997-AC0B-0FC0051CF6ED}" name="Column5737" dataDxfId="10619"/>
    <tableColumn id="5766" xr3:uid="{EA953C0E-5AE7-4EA3-984B-E996DADCA66D}" name="Column5738" dataDxfId="10618"/>
    <tableColumn id="5767" xr3:uid="{61AD867C-7662-4C4A-B953-DD33B280694F}" name="Column5739" dataDxfId="10617"/>
    <tableColumn id="5768" xr3:uid="{3B929703-02EB-41A9-BDE3-DAC2D296D45D}" name="Column5740" dataDxfId="10616"/>
    <tableColumn id="5769" xr3:uid="{7E6088EA-D27D-4F55-8652-EE1295209A3B}" name="Column5741" dataDxfId="10615"/>
    <tableColumn id="5770" xr3:uid="{950B714B-1EF3-4630-B8B3-D4D95DB3A7EF}" name="Column5742" dataDxfId="10614"/>
    <tableColumn id="5771" xr3:uid="{8A903DF3-21B6-4A5F-B0FD-65AB149C00C0}" name="Column5743" dataDxfId="10613"/>
    <tableColumn id="5772" xr3:uid="{79AA1602-798A-431B-BCE8-4C0E34CA2AA5}" name="Column5744" dataDxfId="10612"/>
    <tableColumn id="5773" xr3:uid="{BCF0FC17-0DB6-4C28-82C0-E161EB9C3BEC}" name="Column5745" dataDxfId="10611"/>
    <tableColumn id="5774" xr3:uid="{4B4FAF92-915E-4467-935D-7052B05C1957}" name="Column5746" dataDxfId="10610"/>
    <tableColumn id="5775" xr3:uid="{BEEBB464-4EC0-46A4-BC5E-230598F6E2D6}" name="Column5747" dataDxfId="10609"/>
    <tableColumn id="5776" xr3:uid="{36657F96-7DEF-4828-9A6F-6ECE933CCB01}" name="Column5748" dataDxfId="10608"/>
    <tableColumn id="5777" xr3:uid="{E74595A5-6162-4288-AE2A-82E13DB416A3}" name="Column5749" dataDxfId="10607"/>
    <tableColumn id="5778" xr3:uid="{4B4B3CAB-58AA-4DFE-B383-43F682E387E3}" name="Column5750" dataDxfId="10606"/>
    <tableColumn id="5779" xr3:uid="{6931E76F-10FB-4716-B268-066B5C1D5D09}" name="Column5751" dataDxfId="10605"/>
    <tableColumn id="5780" xr3:uid="{EDFB06CE-E290-479D-A6A6-B0D87827F104}" name="Column5752" dataDxfId="10604"/>
    <tableColumn id="5781" xr3:uid="{91BBE411-6468-4918-8CE1-4F443FC35101}" name="Column5753" dataDxfId="10603"/>
    <tableColumn id="5782" xr3:uid="{AC3110EF-77BB-4372-888D-1F314EC81CF5}" name="Column5754" dataDxfId="10602"/>
    <tableColumn id="5783" xr3:uid="{46F4A01B-2517-484F-839A-2BAFD02F9F2D}" name="Column5755" dataDxfId="10601"/>
    <tableColumn id="5784" xr3:uid="{85E1AC30-5CF9-42FD-8A69-983ED636D61E}" name="Column5756" dataDxfId="10600"/>
    <tableColumn id="5785" xr3:uid="{88C3025F-5B21-4669-B8C7-419600913E9C}" name="Column5757" dataDxfId="10599"/>
    <tableColumn id="5786" xr3:uid="{1376C7BF-57D9-4879-A0F6-94CF8832F4CB}" name="Column5758" dataDxfId="10598"/>
    <tableColumn id="5787" xr3:uid="{C3204744-B797-40E7-8FB9-20BECADB06D4}" name="Column5759" dataDxfId="10597"/>
    <tableColumn id="5788" xr3:uid="{F9FB6397-32FE-46AB-9B77-3E8B1BE947E5}" name="Column5760" dataDxfId="10596"/>
    <tableColumn id="5789" xr3:uid="{9E827250-8576-47C6-9FD6-28FD5FF5CC76}" name="Column5761" dataDxfId="10595"/>
    <tableColumn id="5790" xr3:uid="{A9198D9C-EA45-48E7-A85C-4BE09932076A}" name="Column5762" dataDxfId="10594"/>
    <tableColumn id="5791" xr3:uid="{AED45B95-B976-4285-8E96-28C03875C113}" name="Column5763" dataDxfId="10593"/>
    <tableColumn id="5792" xr3:uid="{00B18DF7-917E-4562-8103-DB02DEA1FC8C}" name="Column5764" dataDxfId="10592"/>
    <tableColumn id="5793" xr3:uid="{14A67009-A5EC-48B2-9165-1792F761F7DE}" name="Column5765" dataDxfId="10591"/>
    <tableColumn id="5794" xr3:uid="{B13FD6BF-9829-4E45-B956-D728F9CED11D}" name="Column5766" dataDxfId="10590"/>
    <tableColumn id="5795" xr3:uid="{5CB040F9-651E-44B3-BEE4-118881642B30}" name="Column5767" dataDxfId="10589"/>
    <tableColumn id="5796" xr3:uid="{1FD0F4CB-C1B5-4C34-85DD-54D217EECFDB}" name="Column5768" dataDxfId="10588"/>
    <tableColumn id="5797" xr3:uid="{7680BA31-1B10-4688-92CB-B9796440925F}" name="Column5769" dataDxfId="10587"/>
    <tableColumn id="5798" xr3:uid="{81AECDB0-9792-4715-8A18-A1699FE66C43}" name="Column5770" dataDxfId="10586"/>
    <tableColumn id="5799" xr3:uid="{1335D696-8AE7-4A1A-89E7-2B0E8466836B}" name="Column5771" dataDxfId="10585"/>
    <tableColumn id="5800" xr3:uid="{50C6D340-B764-453D-935E-5A2F311B613E}" name="Column5772" dataDxfId="10584"/>
    <tableColumn id="5801" xr3:uid="{49107BAE-3529-4A78-8DA5-E4F1767DBFFD}" name="Column5773" dataDxfId="10583"/>
    <tableColumn id="5802" xr3:uid="{34FFEF51-97F2-41ED-B1C8-670BEB2F7BBD}" name="Column5774" dataDxfId="10582"/>
    <tableColumn id="5803" xr3:uid="{FDD9374D-E0A5-483F-B8A2-2C3C033EE995}" name="Column5775" dataDxfId="10581"/>
    <tableColumn id="5804" xr3:uid="{4C995B8E-51F5-4A9C-BE25-11A6202D2F53}" name="Column5776" dataDxfId="10580"/>
    <tableColumn id="5805" xr3:uid="{E12B3456-FDFE-482E-9B9A-ABC313FF80B6}" name="Column5777" dataDxfId="10579"/>
    <tableColumn id="5806" xr3:uid="{37E2212B-E89F-4C47-BE6A-552C7A1A69EA}" name="Column5778" dataDxfId="10578"/>
    <tableColumn id="5807" xr3:uid="{BBB6C10D-4F84-420F-A095-2457C63F396E}" name="Column5779" dataDxfId="10577"/>
    <tableColumn id="5808" xr3:uid="{72B0FC35-A2E2-409A-8E62-EAB1D33AC0F3}" name="Column5780" dataDxfId="10576"/>
    <tableColumn id="5809" xr3:uid="{371064DF-DBAE-43D7-9789-3EC0725D20B1}" name="Column5781" dataDxfId="10575"/>
    <tableColumn id="5810" xr3:uid="{86232FAC-E181-4D1A-B698-5E665AC0D35C}" name="Column5782" dataDxfId="10574"/>
    <tableColumn id="5811" xr3:uid="{7327F41A-66EC-4D2F-838E-2D3FC2CD73F8}" name="Column5783" dataDxfId="10573"/>
    <tableColumn id="5812" xr3:uid="{9DB6F923-2985-440C-9785-AD4F72CA1BD9}" name="Column5784" dataDxfId="10572"/>
    <tableColumn id="5813" xr3:uid="{8ABCD82D-B5E7-4601-BDC0-1E6538FC50FF}" name="Column5785" dataDxfId="10571"/>
    <tableColumn id="5814" xr3:uid="{5A393BFA-BD10-4065-916C-36F3D492BD6B}" name="Column5786" dataDxfId="10570"/>
    <tableColumn id="5815" xr3:uid="{474F5D99-7156-4F82-88C2-6F17FBEDDFAB}" name="Column5787" dataDxfId="10569"/>
    <tableColumn id="5816" xr3:uid="{0BF0B8A0-14EC-4258-A901-1F89AA7976EA}" name="Column5788" dataDxfId="10568"/>
    <tableColumn id="5817" xr3:uid="{1AB3C720-EC86-48B8-875A-C05EA87EA8A4}" name="Column5789" dataDxfId="10567"/>
    <tableColumn id="5818" xr3:uid="{51FB4B0C-2CA3-4737-A41D-F520D3FE3567}" name="Column5790" dataDxfId="10566"/>
    <tableColumn id="5819" xr3:uid="{1FCB8B3F-FF7D-47E6-B7FE-0DD2595EF598}" name="Column5791" dataDxfId="10565"/>
    <tableColumn id="5820" xr3:uid="{4964CF0F-4D2F-4250-B668-F8D9697C6777}" name="Column5792" dataDxfId="10564"/>
    <tableColumn id="5821" xr3:uid="{0CBEEED4-882A-4275-8F95-F732E9AB70DB}" name="Column5793" dataDxfId="10563"/>
    <tableColumn id="5822" xr3:uid="{9EAB9918-0B56-4C23-8B0C-37B4AF767AEF}" name="Column5794" dataDxfId="10562"/>
    <tableColumn id="5823" xr3:uid="{A8BA3572-B017-404D-8522-3EE29DCDB313}" name="Column5795" dataDxfId="10561"/>
    <tableColumn id="5824" xr3:uid="{CC29EAF9-A019-4F3D-A9B9-DF9709138BFA}" name="Column5796" dataDxfId="10560"/>
    <tableColumn id="5825" xr3:uid="{348AD72A-8EF6-4848-A322-D06CB31A964E}" name="Column5797" dataDxfId="10559"/>
    <tableColumn id="5826" xr3:uid="{48C39D11-014E-4E6D-B356-0BBD61DFBB9B}" name="Column5798" dataDxfId="10558"/>
    <tableColumn id="5827" xr3:uid="{8A956A72-9664-4207-B1BA-C4B3330C9686}" name="Column5799" dataDxfId="10557"/>
    <tableColumn id="5828" xr3:uid="{45ACC2B8-9836-4126-A5D9-5E42E3411BF5}" name="Column5800" dataDxfId="10556"/>
    <tableColumn id="5829" xr3:uid="{D702CDA7-3337-41A2-A909-F7B741E3F84C}" name="Column5801" dataDxfId="10555"/>
    <tableColumn id="5830" xr3:uid="{AC894CBF-507A-4A65-A208-1C58D7A84E19}" name="Column5802" dataDxfId="10554"/>
    <tableColumn id="5831" xr3:uid="{01B159B5-3F10-442B-B3D0-6233D28A36E1}" name="Column5803" dataDxfId="10553"/>
    <tableColumn id="5832" xr3:uid="{EC4AD788-FDC0-4E8D-8471-41D93E466C46}" name="Column5804" dataDxfId="10552"/>
    <tableColumn id="5833" xr3:uid="{0C3E41F4-5E25-48A7-A00A-DA6BFB80D88E}" name="Column5805" dataDxfId="10551"/>
    <tableColumn id="5834" xr3:uid="{9665A5FE-5223-4174-955B-A300F981B36D}" name="Column5806" dataDxfId="10550"/>
    <tableColumn id="5835" xr3:uid="{AFC99B08-AE87-414A-AEE0-7B53A976EAF4}" name="Column5807" dataDxfId="10549"/>
    <tableColumn id="5836" xr3:uid="{D52CC7E7-76A5-4CE9-9FE0-01530E68C0EA}" name="Column5808" dataDxfId="10548"/>
    <tableColumn id="5837" xr3:uid="{853876B6-0A90-4665-97B8-9DFE09C6B91E}" name="Column5809" dataDxfId="10547"/>
    <tableColumn id="5838" xr3:uid="{AF91821B-CB76-44BC-B63C-AC1EF3595D4C}" name="Column5810" dataDxfId="10546"/>
    <tableColumn id="5839" xr3:uid="{E79896A2-EF5D-452D-9FF3-82E3E8A177C7}" name="Column5811" dataDxfId="10545"/>
    <tableColumn id="5840" xr3:uid="{83E0865C-B2F3-4B55-9C37-1F448C038916}" name="Column5812" dataDxfId="10544"/>
    <tableColumn id="5841" xr3:uid="{FAAF80B8-9BB8-4348-86A1-7D7087ECD57E}" name="Column5813" dataDxfId="10543"/>
    <tableColumn id="5842" xr3:uid="{FA0ABFD8-CD0B-426F-9823-EC4EF3577E60}" name="Column5814" dataDxfId="10542"/>
    <tableColumn id="5843" xr3:uid="{032371B6-0839-4A13-A146-17A84A224B34}" name="Column5815" dataDxfId="10541"/>
    <tableColumn id="5844" xr3:uid="{D17947B9-80A0-40AF-ABB6-8FBD5FAD7615}" name="Column5816" dataDxfId="10540"/>
    <tableColumn id="5845" xr3:uid="{A535EEDD-4FEE-48EC-BD91-638C86637D4A}" name="Column5817" dataDxfId="10539"/>
    <tableColumn id="5846" xr3:uid="{8D3A60AA-8504-4E64-AB57-CC58F71D8AEA}" name="Column5818" dataDxfId="10538"/>
    <tableColumn id="5847" xr3:uid="{4C078312-A4EB-499F-8C37-FA3713DDB483}" name="Column5819" dataDxfId="10537"/>
    <tableColumn id="5848" xr3:uid="{955595D2-676D-4D31-8E6B-F12B3AFC6C1D}" name="Column5820" dataDxfId="10536"/>
    <tableColumn id="5849" xr3:uid="{78BB1D82-70EC-4BFC-8566-4CCFD1DF4C5A}" name="Column5821" dataDxfId="10535"/>
    <tableColumn id="5850" xr3:uid="{6E4193BF-EFAF-439F-901B-FF16786078B5}" name="Column5822" dataDxfId="10534"/>
    <tableColumn id="5851" xr3:uid="{33354C08-1780-4BF1-A757-A7BD799E45F5}" name="Column5823" dataDxfId="10533"/>
    <tableColumn id="5852" xr3:uid="{2303D2B9-2EB4-41A0-865A-77B3B95BB9ED}" name="Column5824" dataDxfId="10532"/>
    <tableColumn id="5853" xr3:uid="{92E71EC7-B886-48D4-B8B9-9C902920FF34}" name="Column5825" dataDxfId="10531"/>
    <tableColumn id="5854" xr3:uid="{B1A1236D-CD11-49DE-8359-DD4769350EBD}" name="Column5826" dataDxfId="10530"/>
    <tableColumn id="5855" xr3:uid="{BCA08BF6-9C34-4C32-8101-D6ADC4BFE81E}" name="Column5827" dataDxfId="10529"/>
    <tableColumn id="5856" xr3:uid="{107E9088-1EE9-4954-8A05-69A5FB5186B5}" name="Column5828" dataDxfId="10528"/>
    <tableColumn id="5857" xr3:uid="{B3EBB9B5-A54F-4147-85CF-E4100CC72E95}" name="Column5829" dataDxfId="10527"/>
    <tableColumn id="5858" xr3:uid="{B6F9DC6F-0660-42EA-81F4-7090FD7C2F34}" name="Column5830" dataDxfId="10526"/>
    <tableColumn id="5859" xr3:uid="{746CB8D8-B2AE-498C-ACC9-51EC07EB021C}" name="Column5831" dataDxfId="10525"/>
    <tableColumn id="5860" xr3:uid="{04260BEC-A61A-4874-BEBF-4C0DEFCBD3E0}" name="Column5832" dataDxfId="10524"/>
    <tableColumn id="5861" xr3:uid="{DF49CA0C-5600-4D0B-991F-323398D00C59}" name="Column5833" dataDxfId="10523"/>
    <tableColumn id="5862" xr3:uid="{14980934-1862-49E3-B2F5-2C174A3A762C}" name="Column5834" dataDxfId="10522"/>
    <tableColumn id="5863" xr3:uid="{C60C1D6C-115E-4BE6-A15B-8C60ABB98B55}" name="Column5835" dataDxfId="10521"/>
    <tableColumn id="5864" xr3:uid="{AE54B5CA-3B40-41A6-B932-7352C029DAA7}" name="Column5836" dataDxfId="10520"/>
    <tableColumn id="5865" xr3:uid="{769507E3-1640-45F2-A010-FFAE506706C0}" name="Column5837" dataDxfId="10519"/>
    <tableColumn id="5866" xr3:uid="{D4EBAE62-DFA4-448E-BB40-A2E2B98BBBE6}" name="Column5838" dataDxfId="10518"/>
    <tableColumn id="5867" xr3:uid="{85E3889B-B62A-449B-8605-551FD77A4569}" name="Column5839" dataDxfId="10517"/>
    <tableColumn id="5868" xr3:uid="{87D5AAD5-882C-4C63-A65C-0B9B17814F29}" name="Column5840" dataDxfId="10516"/>
    <tableColumn id="5869" xr3:uid="{437603E0-613F-4C07-8FF1-33E90CD3843B}" name="Column5841" dataDxfId="10515"/>
    <tableColumn id="5870" xr3:uid="{CE48D68B-C8EA-4263-AA1E-EB80E926A4E6}" name="Column5842" dataDxfId="10514"/>
    <tableColumn id="5871" xr3:uid="{C11875C7-D31D-4865-A62F-2CB31599FCE8}" name="Column5843" dataDxfId="10513"/>
    <tableColumn id="5872" xr3:uid="{956E5FCF-58CE-41E5-99F2-411AAE48885B}" name="Column5844" dataDxfId="10512"/>
    <tableColumn id="5873" xr3:uid="{A086B9C5-964E-4EF7-8110-3C60E0AAC4B7}" name="Column5845" dataDxfId="10511"/>
    <tableColumn id="5874" xr3:uid="{63C7A142-9C8F-44AF-B186-956F0A3380F1}" name="Column5846" dataDxfId="10510"/>
    <tableColumn id="5875" xr3:uid="{B9598241-E2DD-4B92-906E-63F920C30559}" name="Column5847" dataDxfId="10509"/>
    <tableColumn id="5876" xr3:uid="{95CD6C8F-DBE6-4866-92DC-5C7F3D647DCD}" name="Column5848" dataDxfId="10508"/>
    <tableColumn id="5877" xr3:uid="{A0E0F828-3974-4E40-8815-8B5C43E03DFC}" name="Column5849" dataDxfId="10507"/>
    <tableColumn id="5878" xr3:uid="{9946E8BF-76E5-4932-A658-7DD41E67658F}" name="Column5850" dataDxfId="10506"/>
    <tableColumn id="5879" xr3:uid="{26D4D339-76D9-40EE-BA59-EEADD97C7C1E}" name="Column5851" dataDxfId="10505"/>
    <tableColumn id="5880" xr3:uid="{ACFE5EAA-566F-42B2-9A1E-10327C00FA6C}" name="Column5852" dataDxfId="10504"/>
    <tableColumn id="5881" xr3:uid="{8D9094A0-3196-4778-B95A-109A80DFFC4C}" name="Column5853" dataDxfId="10503"/>
    <tableColumn id="5882" xr3:uid="{360A034E-D563-43E3-8637-AFE54E42FD3F}" name="Column5854" dataDxfId="10502"/>
    <tableColumn id="5883" xr3:uid="{6DAC6FF7-6A20-4FE3-B09B-5D5277FCC90D}" name="Column5855" dataDxfId="10501"/>
    <tableColumn id="5884" xr3:uid="{0FE4B9AF-F1F2-45BB-916B-7AF93315F7BD}" name="Column5856" dataDxfId="10500"/>
    <tableColumn id="5885" xr3:uid="{DD54A531-1C20-4F34-B84A-103DD9D86A19}" name="Column5857" dataDxfId="10499"/>
    <tableColumn id="5886" xr3:uid="{4B735BF0-C901-4D55-92A6-D8392B4E254A}" name="Column5858" dataDxfId="10498"/>
    <tableColumn id="5887" xr3:uid="{A18BFE0E-6F05-448D-A46E-A96F0F844410}" name="Column5859" dataDxfId="10497"/>
    <tableColumn id="5888" xr3:uid="{E67E986C-43C3-4222-8FE8-4C56AEDF824C}" name="Column5860" dataDxfId="10496"/>
    <tableColumn id="5889" xr3:uid="{15EEA4B8-0EC8-4028-9AE2-4B5F866162CF}" name="Column5861" dataDxfId="10495"/>
    <tableColumn id="5890" xr3:uid="{F953A413-CF86-4C0C-89DC-1A080C3A6C44}" name="Column5862" dataDxfId="10494"/>
    <tableColumn id="5891" xr3:uid="{833D7BB7-5B90-49B8-AEC2-FE22741B6BCA}" name="Column5863" dataDxfId="10493"/>
    <tableColumn id="5892" xr3:uid="{D39A0EE7-63D0-4030-B75D-6E530EF66824}" name="Column5864" dataDxfId="10492"/>
    <tableColumn id="5893" xr3:uid="{2A2B9D7C-1D1C-44E1-B5AB-C663639CD433}" name="Column5865" dataDxfId="10491"/>
    <tableColumn id="5894" xr3:uid="{59C17FE6-86B1-4B61-A056-B410871367EB}" name="Column5866" dataDxfId="10490"/>
    <tableColumn id="5895" xr3:uid="{26AF6D26-828B-4518-A68A-748A8F5FAA11}" name="Column5867" dataDxfId="10489"/>
    <tableColumn id="5896" xr3:uid="{21F2D548-A003-4D3E-A049-9F3D614888D5}" name="Column5868" dataDxfId="10488"/>
    <tableColumn id="5897" xr3:uid="{E3251F7E-B382-43CE-AE3B-E3E4CFEF1EDE}" name="Column5869" dataDxfId="10487"/>
    <tableColumn id="5898" xr3:uid="{910BE6A9-DFE8-4B93-B20C-4CBCA69C7FF0}" name="Column5870" dataDxfId="10486"/>
    <tableColumn id="5899" xr3:uid="{DD311717-3742-404D-A9A9-1CFF85F9E1E6}" name="Column5871" dataDxfId="10485"/>
    <tableColumn id="5900" xr3:uid="{C9D13D86-DA78-4F20-85B5-33710A72DC20}" name="Column5872" dataDxfId="10484"/>
    <tableColumn id="5901" xr3:uid="{80273F7F-015C-445B-9F54-47BA00F3207F}" name="Column5873" dataDxfId="10483"/>
    <tableColumn id="5902" xr3:uid="{3B5115EA-42F5-4AF1-9F5E-A104D1FF2D49}" name="Column5874" dataDxfId="10482"/>
    <tableColumn id="5903" xr3:uid="{597F2E0E-293D-436A-A331-1FCBC4F57F86}" name="Column5875" dataDxfId="10481"/>
    <tableColumn id="5904" xr3:uid="{99D329D3-6DC5-4A9F-A4C0-EE4C1A801F04}" name="Column5876" dataDxfId="10480"/>
    <tableColumn id="5905" xr3:uid="{9034A5C6-EF01-4703-BB60-A16621578310}" name="Column5877" dataDxfId="10479"/>
    <tableColumn id="5906" xr3:uid="{A95EDB9E-033C-4913-A964-75CAF0CD11BF}" name="Column5878" dataDxfId="10478"/>
    <tableColumn id="5907" xr3:uid="{C35B8463-6247-4CD1-8780-6CD09502F1F1}" name="Column5879" dataDxfId="10477"/>
    <tableColumn id="5908" xr3:uid="{CC7C8F1E-A27C-41BE-AFFA-F085C0F1D686}" name="Column5880" dataDxfId="10476"/>
    <tableColumn id="5909" xr3:uid="{D7D0895E-38E9-44E0-86F5-243CD385D0CD}" name="Column5881" dataDxfId="10475"/>
    <tableColumn id="5910" xr3:uid="{73DDFDC1-0BF7-4DA1-87E7-550602ED121A}" name="Column5882" dataDxfId="10474"/>
    <tableColumn id="5911" xr3:uid="{D2F4DADC-99E5-44B2-8C25-111F03C18750}" name="Column5883" dataDxfId="10473"/>
    <tableColumn id="5912" xr3:uid="{0499B8B1-05D7-4CBE-9E72-0E2064A5EC9B}" name="Column5884" dataDxfId="10472"/>
    <tableColumn id="5913" xr3:uid="{688700E0-F5AF-4FE1-9453-44AECB957C25}" name="Column5885" dataDxfId="10471"/>
    <tableColumn id="5914" xr3:uid="{3AA6BEAC-68C0-4965-A0A0-0E673B0DD7A6}" name="Column5886" dataDxfId="10470"/>
    <tableColumn id="5915" xr3:uid="{1D586741-C9F0-4A46-B8B0-9D5DF6135D49}" name="Column5887" dataDxfId="10469"/>
    <tableColumn id="5916" xr3:uid="{5FBBBA43-F034-4D00-9D38-3EEFE6BAA06F}" name="Column5888" dataDxfId="10468"/>
    <tableColumn id="5917" xr3:uid="{F7DD1501-14A0-4A2D-84E9-1BA7AC16F1AA}" name="Column5889" dataDxfId="10467"/>
    <tableColumn id="5918" xr3:uid="{F3B8795A-49CB-4A2A-85F8-07B4CF50F0FB}" name="Column5890" dataDxfId="10466"/>
    <tableColumn id="5919" xr3:uid="{8BA17E1B-693D-42F0-8616-6BE985E506B6}" name="Column5891" dataDxfId="10465"/>
    <tableColumn id="5920" xr3:uid="{5729DC82-B87A-424B-B00B-61B97C99FC54}" name="Column5892" dataDxfId="10464"/>
    <tableColumn id="5921" xr3:uid="{FE9BFF28-4A7B-4BD1-93C5-EFDEC57395B6}" name="Column5893" dataDxfId="10463"/>
    <tableColumn id="5922" xr3:uid="{93E784FE-0CF1-4B1A-9204-5BF06F0FB8BB}" name="Column5894" dataDxfId="10462"/>
    <tableColumn id="5923" xr3:uid="{3481F17F-A3A6-4BE9-A270-F0CC436649E6}" name="Column5895" dataDxfId="10461"/>
    <tableColumn id="5924" xr3:uid="{4C9A315A-465A-4589-A4F8-324307BABDE1}" name="Column5896" dataDxfId="10460"/>
    <tableColumn id="5925" xr3:uid="{27CE59C4-C88B-4124-A625-892D87F4DD8A}" name="Column5897" dataDxfId="10459"/>
    <tableColumn id="5926" xr3:uid="{A501B349-DF60-4CEE-95F3-C6F65A82BD84}" name="Column5898" dataDxfId="10458"/>
    <tableColumn id="5927" xr3:uid="{6D4A22FF-1C1B-482E-AE48-37AB1656C39C}" name="Column5899" dataDxfId="10457"/>
    <tableColumn id="5928" xr3:uid="{66C40538-AFFA-4035-8429-EB8DDA2D9EC1}" name="Column5900" dataDxfId="10456"/>
    <tableColumn id="5929" xr3:uid="{15C98862-E51A-4ABE-AB8C-2BC66B3C2B81}" name="Column5901" dataDxfId="10455"/>
    <tableColumn id="5930" xr3:uid="{AD5F1867-7070-4DC4-B2E7-E4A4DA577E15}" name="Column5902" dataDxfId="10454"/>
    <tableColumn id="5931" xr3:uid="{8CF78E80-64FD-4583-8062-E3EC4A8745BB}" name="Column5903" dataDxfId="10453"/>
    <tableColumn id="5932" xr3:uid="{06E22EC6-10BE-4202-95C7-B767A388163C}" name="Column5904" dataDxfId="10452"/>
    <tableColumn id="5933" xr3:uid="{CABC0184-41C2-47B6-9394-71ABEE731565}" name="Column5905" dataDxfId="10451"/>
    <tableColumn id="5934" xr3:uid="{4EAD233B-0DA4-4DEA-9342-BA53373C2245}" name="Column5906" dataDxfId="10450"/>
    <tableColumn id="5935" xr3:uid="{8899EDCE-F240-45BE-A560-AECCC0AD72C8}" name="Column5907" dataDxfId="10449"/>
    <tableColumn id="5936" xr3:uid="{3B9D9359-5DAB-4F45-B50D-4B8CFF5DC20A}" name="Column5908" dataDxfId="10448"/>
    <tableColumn id="5937" xr3:uid="{88ADB487-B90B-48BB-8FC0-0C4E966D2077}" name="Column5909" dataDxfId="10447"/>
    <tableColumn id="5938" xr3:uid="{A7244F34-0B26-4119-9488-213A12A13CF7}" name="Column5910" dataDxfId="10446"/>
    <tableColumn id="5939" xr3:uid="{08F247C5-2F54-4BFA-BF87-A9D1B14E6ADE}" name="Column5911" dataDxfId="10445"/>
    <tableColumn id="5940" xr3:uid="{399860C0-CC34-4762-9296-181357CAB07F}" name="Column5912" dataDxfId="10444"/>
    <tableColumn id="5941" xr3:uid="{8F7F6D0E-853E-4D90-B903-FDB9E9EBD91E}" name="Column5913" dataDxfId="10443"/>
    <tableColumn id="5942" xr3:uid="{5E042F2B-0877-4D8C-B782-8E2F65C7F171}" name="Column5914" dataDxfId="10442"/>
    <tableColumn id="5943" xr3:uid="{93A42761-0162-4674-80D3-68E1A01F8BED}" name="Column5915" dataDxfId="10441"/>
    <tableColumn id="5944" xr3:uid="{21CF9064-CE07-4597-8166-8F7CB9C278AE}" name="Column5916" dataDxfId="10440"/>
    <tableColumn id="5945" xr3:uid="{9C4ED23C-0C74-47F5-B779-F8508BB42C15}" name="Column5917" dataDxfId="10439"/>
    <tableColumn id="5946" xr3:uid="{E53BBD61-6A70-4CF9-9A99-4095194B2B55}" name="Column5918" dataDxfId="10438"/>
    <tableColumn id="5947" xr3:uid="{3C49A205-5BA2-4954-938A-43ABAD89166F}" name="Column5919" dataDxfId="10437"/>
    <tableColumn id="5948" xr3:uid="{12B645C3-33B6-4E3D-A781-5B948F4C8AE8}" name="Column5920" dataDxfId="10436"/>
    <tableColumn id="5949" xr3:uid="{2312AEE3-5447-4C9C-BD20-8B793700C955}" name="Column5921" dataDxfId="10435"/>
    <tableColumn id="5950" xr3:uid="{1C76D06D-A939-4DB7-8EB6-88EE0CE0989B}" name="Column5922" dataDxfId="10434"/>
    <tableColumn id="5951" xr3:uid="{4FDAB576-5B87-49B2-9EDC-8A2E1749CF49}" name="Column5923" dataDxfId="10433"/>
    <tableColumn id="5952" xr3:uid="{269D23CA-8487-4A0A-B36B-F1218BAA59ED}" name="Column5924" dataDxfId="10432"/>
    <tableColumn id="5953" xr3:uid="{2C11F7EB-ADD2-4CDE-A1ED-6DBBDB8BA270}" name="Column5925" dataDxfId="10431"/>
    <tableColumn id="5954" xr3:uid="{1F328C1B-6927-4DCF-A43D-3B3EAF1176F1}" name="Column5926" dataDxfId="10430"/>
    <tableColumn id="5955" xr3:uid="{519A266E-06A1-45AD-BF62-64EC85BA56AA}" name="Column5927" dataDxfId="10429"/>
    <tableColumn id="5956" xr3:uid="{4404789E-CD8E-4938-9CC6-7DA9381B18F7}" name="Column5928" dataDxfId="10428"/>
    <tableColumn id="5957" xr3:uid="{55A81330-B88C-4270-824E-7A3FCBF8B7A7}" name="Column5929" dataDxfId="10427"/>
    <tableColumn id="5958" xr3:uid="{D920ADA2-7212-4685-839C-EC1574D564D8}" name="Column5930" dataDxfId="10426"/>
    <tableColumn id="5959" xr3:uid="{9DEC2492-EFF7-4531-BBA3-46C76CE1846D}" name="Column5931" dataDxfId="10425"/>
    <tableColumn id="5960" xr3:uid="{660E0914-804E-4587-B16A-ABC1B32C643A}" name="Column5932" dataDxfId="10424"/>
    <tableColumn id="5961" xr3:uid="{C03FB91B-7768-428C-9128-863901453AF3}" name="Column5933" dataDxfId="10423"/>
    <tableColumn id="5962" xr3:uid="{7323EB93-E6F9-45E3-B08F-300C0947CD79}" name="Column5934" dataDxfId="10422"/>
    <tableColumn id="5963" xr3:uid="{75FDDE1F-9148-4865-A3DA-36E78BBB1124}" name="Column5935" dataDxfId="10421"/>
    <tableColumn id="5964" xr3:uid="{A1BE2C90-1F52-47EB-B45A-56836FC1E471}" name="Column5936" dataDxfId="10420"/>
    <tableColumn id="5965" xr3:uid="{D8FBA225-7F23-4D9F-A3A3-25F814EC139D}" name="Column5937" dataDxfId="10419"/>
    <tableColumn id="5966" xr3:uid="{B3A271B2-AD84-46ED-965D-44FF94C67EAA}" name="Column5938" dataDxfId="10418"/>
    <tableColumn id="5967" xr3:uid="{69BD8642-7304-488B-8C97-2CF421D62383}" name="Column5939" dataDxfId="10417"/>
    <tableColumn id="5968" xr3:uid="{AF6698DE-7680-4BA5-A954-6D4CFFFDFF70}" name="Column5940" dataDxfId="10416"/>
    <tableColumn id="5969" xr3:uid="{4F92EA08-1543-4B2A-A79D-19ABE34A04A1}" name="Column5941" dataDxfId="10415"/>
    <tableColumn id="5970" xr3:uid="{D87997DF-D2E2-4B48-B7B8-1FBB93ECBB88}" name="Column5942" dataDxfId="10414"/>
    <tableColumn id="5971" xr3:uid="{AEAE80BF-EED6-48A4-BFB4-9680F971E575}" name="Column5943" dataDxfId="10413"/>
    <tableColumn id="5972" xr3:uid="{999DF7A6-6C80-4D70-8C15-3FBDBD194341}" name="Column5944" dataDxfId="10412"/>
    <tableColumn id="5973" xr3:uid="{2BCA34D6-BEA9-4F39-9642-87B4865422D9}" name="Column5945" dataDxfId="10411"/>
    <tableColumn id="5974" xr3:uid="{FC0B9FF7-3AB1-4A42-8F02-DF90383683E0}" name="Column5946" dataDxfId="10410"/>
    <tableColumn id="5975" xr3:uid="{0DEA6E3B-3EAF-44F1-A9C9-15239DB102E5}" name="Column5947" dataDxfId="10409"/>
    <tableColumn id="5976" xr3:uid="{1ACBEDD4-1C1F-496D-9A99-1818146748D2}" name="Column5948" dataDxfId="10408"/>
    <tableColumn id="5977" xr3:uid="{83740AEE-3858-472B-B637-23905B101870}" name="Column5949" dataDxfId="10407"/>
    <tableColumn id="5978" xr3:uid="{0CFF5486-CCA7-4E85-9D51-B86F83F4228C}" name="Column5950" dataDxfId="10406"/>
    <tableColumn id="5979" xr3:uid="{5E8F37B1-BBC8-4FB6-895A-BA58564E7015}" name="Column5951" dataDxfId="10405"/>
    <tableColumn id="5980" xr3:uid="{B55B8FE2-3657-4346-9C02-54C739B1BFD8}" name="Column5952" dataDxfId="10404"/>
    <tableColumn id="5981" xr3:uid="{81CFF605-FCCB-4D32-A4C6-3CD7DD683E83}" name="Column5953" dataDxfId="10403"/>
    <tableColumn id="5982" xr3:uid="{29E6A2E5-9A02-4E64-8393-4E5CB490FD63}" name="Column5954" dataDxfId="10402"/>
    <tableColumn id="5983" xr3:uid="{DDA5ED48-BC5A-4D31-A8B4-C2DF52B61C13}" name="Column5955" dataDxfId="10401"/>
    <tableColumn id="5984" xr3:uid="{95BB815F-53EC-4CC7-9F68-8481859CEB14}" name="Column5956" dataDxfId="10400"/>
    <tableColumn id="5985" xr3:uid="{376247AD-A00D-4366-A83A-39C77F9DBB11}" name="Column5957" dataDxfId="10399"/>
    <tableColumn id="5986" xr3:uid="{6CFE39CB-5646-404F-806E-F35B452C1026}" name="Column5958" dataDxfId="10398"/>
    <tableColumn id="5987" xr3:uid="{F9E50F5C-7759-421D-AC96-2BB2DDC323C8}" name="Column5959" dataDxfId="10397"/>
    <tableColumn id="5988" xr3:uid="{6AC4E94A-D2FD-423D-8A93-AD0D08C704A2}" name="Column5960" dataDxfId="10396"/>
    <tableColumn id="5989" xr3:uid="{B96D9158-7AA1-48A1-BFE3-D14F9ADBBE10}" name="Column5961" dataDxfId="10395"/>
    <tableColumn id="5990" xr3:uid="{722869D2-663A-44B7-AF8C-82EA57007C54}" name="Column5962" dataDxfId="10394"/>
    <tableColumn id="5991" xr3:uid="{5527DAD6-974D-49CE-AE75-7BB726AAE685}" name="Column5963" dataDxfId="10393"/>
    <tableColumn id="5992" xr3:uid="{6791583A-4EC3-47DB-B38A-9356FD7584FB}" name="Column5964" dataDxfId="10392"/>
    <tableColumn id="5993" xr3:uid="{5E7DAE32-EB2B-4163-851D-30D9C1DE0646}" name="Column5965" dataDxfId="10391"/>
    <tableColumn id="5994" xr3:uid="{AECAE6F1-3761-4E67-A863-4D754577FD9F}" name="Column5966" dataDxfId="10390"/>
    <tableColumn id="5995" xr3:uid="{450AC23A-3C35-4289-AC33-277A9A674FC5}" name="Column5967" dataDxfId="10389"/>
    <tableColumn id="5996" xr3:uid="{D85BA32A-B8D0-437A-93BA-49935E6A8EA5}" name="Column5968" dataDxfId="10388"/>
    <tableColumn id="5997" xr3:uid="{60722A9F-CE1F-43C0-B68A-F9918F73A075}" name="Column5969" dataDxfId="10387"/>
    <tableColumn id="5998" xr3:uid="{2AC2583F-63DF-4643-A416-A362E6212FF0}" name="Column5970" dataDxfId="10386"/>
    <tableColumn id="5999" xr3:uid="{1308D9BF-0C1D-4EA2-8CC5-02D36EBC5EEE}" name="Column5971" dataDxfId="10385"/>
    <tableColumn id="6000" xr3:uid="{89EB4559-F395-4EDC-BCD7-0B6C474EF381}" name="Column5972" dataDxfId="10384"/>
    <tableColumn id="6001" xr3:uid="{684C3DFB-BC9C-4BAF-AD44-F6FDD89C7494}" name="Column5973" dataDxfId="10383"/>
    <tableColumn id="6002" xr3:uid="{08591E67-53FA-433E-B6C8-F5F02B17C377}" name="Column5974" dataDxfId="10382"/>
    <tableColumn id="6003" xr3:uid="{FA599355-309A-40FD-A320-7CDD9E206700}" name="Column5975" dataDxfId="10381"/>
    <tableColumn id="6004" xr3:uid="{F063F4E4-D513-4484-8D8B-B330F8E1B20D}" name="Column5976" dataDxfId="10380"/>
    <tableColumn id="6005" xr3:uid="{443BD85A-8AE6-42BC-8546-45C876E0E9BA}" name="Column5977" dataDxfId="10379"/>
    <tableColumn id="6006" xr3:uid="{668DE234-E06F-43C1-B8E6-0B9D6814F8F1}" name="Column5978" dataDxfId="10378"/>
    <tableColumn id="6007" xr3:uid="{32021ED0-7BCE-4794-B65C-ECC8805BCE5D}" name="Column5979" dataDxfId="10377"/>
    <tableColumn id="6008" xr3:uid="{6D574EB3-470F-4DB9-945D-702F0351FFFA}" name="Column5980" dataDxfId="10376"/>
    <tableColumn id="6009" xr3:uid="{49A7A795-696C-4FE3-BD79-99AC6ABD1379}" name="Column5981" dataDxfId="10375"/>
    <tableColumn id="6010" xr3:uid="{7E40DE83-A71F-4634-9EC5-A75B71848A59}" name="Column5982" dataDxfId="10374"/>
    <tableColumn id="6011" xr3:uid="{36898C68-6FBD-4E64-AA08-D9605A24822B}" name="Column5983" dataDxfId="10373"/>
    <tableColumn id="6012" xr3:uid="{3874564A-6331-47E0-A808-88BE0FA4F102}" name="Column5984" dataDxfId="10372"/>
    <tableColumn id="6013" xr3:uid="{BC99278C-7E94-46E6-8D6E-DEB015CC66D5}" name="Column5985" dataDxfId="10371"/>
    <tableColumn id="6014" xr3:uid="{D6720398-5CB0-44E4-9373-1AD8FA2FB9A6}" name="Column5986" dataDxfId="10370"/>
    <tableColumn id="6015" xr3:uid="{06D83CF1-72EF-43F6-989F-254A10F43140}" name="Column5987" dataDxfId="10369"/>
    <tableColumn id="6016" xr3:uid="{2EDAE2FA-44AE-4E0E-9E27-F672E65D911D}" name="Column5988" dataDxfId="10368"/>
    <tableColumn id="6017" xr3:uid="{ECC83A1B-38FE-4823-BDCF-7CA0B528FF41}" name="Column5989" dataDxfId="10367"/>
    <tableColumn id="6018" xr3:uid="{F5188C2E-1805-4E7B-9689-B865A66C542C}" name="Column5990" dataDxfId="10366"/>
    <tableColumn id="6019" xr3:uid="{966D6FD9-2880-4A42-B42F-C58399181013}" name="Column5991" dataDxfId="10365"/>
    <tableColumn id="6020" xr3:uid="{968C28AC-2486-451F-B2FF-E2210D311F66}" name="Column5992" dataDxfId="10364"/>
    <tableColumn id="6021" xr3:uid="{80782669-0604-423D-B0FF-AA77B47BDBAE}" name="Column5993" dataDxfId="10363"/>
    <tableColumn id="6022" xr3:uid="{EBEE9806-5277-4FD4-B38C-C79FE28FB0FF}" name="Column5994" dataDxfId="10362"/>
    <tableColumn id="6023" xr3:uid="{F3FBBD1A-12A4-43DD-B1C8-6C41FB9BDCB9}" name="Column5995" dataDxfId="10361"/>
    <tableColumn id="6024" xr3:uid="{24E05A7E-756F-41A5-9B46-FC168E89DC6F}" name="Column5996" dataDxfId="10360"/>
    <tableColumn id="6025" xr3:uid="{CF369487-7846-487A-868F-D7BE87706C37}" name="Column5997" dataDxfId="10359"/>
    <tableColumn id="6026" xr3:uid="{ECBBB599-A29A-4142-BF8D-5246EBBDF67B}" name="Column5998" dataDxfId="10358"/>
    <tableColumn id="6027" xr3:uid="{2EAFD22B-A3E2-4F8B-92EC-D0E5243C7373}" name="Column5999" dataDxfId="10357"/>
    <tableColumn id="6028" xr3:uid="{F8C5B2A2-1413-418D-B61E-DDA98D0048CE}" name="Column6000" dataDxfId="10356"/>
    <tableColumn id="6029" xr3:uid="{CB2DF56A-F3A6-42DA-B2DB-46D5597B8AEB}" name="Column6001" dataDxfId="10355"/>
    <tableColumn id="6030" xr3:uid="{0C8725B1-91B3-4A0A-A5E9-97AA84E2E517}" name="Column6002" dataDxfId="10354"/>
    <tableColumn id="6031" xr3:uid="{60634CF3-1482-4BA3-A255-131561E5E10D}" name="Column6003" dataDxfId="10353"/>
    <tableColumn id="6032" xr3:uid="{E9B91124-BD36-4C57-985C-A0C03612EF9A}" name="Column6004" dataDxfId="10352"/>
    <tableColumn id="6033" xr3:uid="{80E90E4A-4639-4F81-A53B-7D7207AC0644}" name="Column6005" dataDxfId="10351"/>
    <tableColumn id="6034" xr3:uid="{4E3943FD-6D14-45A5-8B24-B6AEA5F5FA8B}" name="Column6006" dataDxfId="10350"/>
    <tableColumn id="6035" xr3:uid="{AF156E3D-90E8-443D-9143-748FDAE90EBD}" name="Column6007" dataDxfId="10349"/>
    <tableColumn id="6036" xr3:uid="{855DCA63-4511-4A70-BF78-925FC6380FB3}" name="Column6008" dataDxfId="10348"/>
    <tableColumn id="6037" xr3:uid="{4A87E991-2C5A-49F3-97B3-3D2E800EEC00}" name="Column6009" dataDxfId="10347"/>
    <tableColumn id="6038" xr3:uid="{D25253AB-52D5-467E-9B5C-881281C62384}" name="Column6010" dataDxfId="10346"/>
    <tableColumn id="6039" xr3:uid="{8195E999-B4AA-4A08-882B-7DD8DB7806CF}" name="Column6011" dataDxfId="10345"/>
    <tableColumn id="6040" xr3:uid="{790F3973-3797-4660-845E-EF688EFA7282}" name="Column6012" dataDxfId="10344"/>
    <tableColumn id="6041" xr3:uid="{59BD4F4B-3B39-4AFB-8621-8D087EC7E9E8}" name="Column6013" dataDxfId="10343"/>
    <tableColumn id="6042" xr3:uid="{BFCF1292-770D-483E-99EE-779CC507F2A4}" name="Column6014" dataDxfId="10342"/>
    <tableColumn id="6043" xr3:uid="{A270ADE1-8781-40A4-88D3-00FFB9BBEA4A}" name="Column6015" dataDxfId="10341"/>
    <tableColumn id="6044" xr3:uid="{7F73713B-B5B2-43E1-972E-EE0B1D8BBF1A}" name="Column6016" dataDxfId="10340"/>
    <tableColumn id="6045" xr3:uid="{DA7D54E2-E5F0-49B0-A3AE-636E57471E98}" name="Column6017" dataDxfId="10339"/>
    <tableColumn id="6046" xr3:uid="{CB58F077-E110-4E51-914B-6AEAA6FB010F}" name="Column6018" dataDxfId="10338"/>
    <tableColumn id="6047" xr3:uid="{B376408B-9B58-4F6E-88F9-65C52CFDDF1D}" name="Column6019" dataDxfId="10337"/>
    <tableColumn id="6048" xr3:uid="{E67556F9-5EF7-4021-AE43-D0309D052025}" name="Column6020" dataDxfId="10336"/>
    <tableColumn id="6049" xr3:uid="{7A23570C-FFCC-4C02-BF6D-D763A8B66D0D}" name="Column6021" dataDxfId="10335"/>
    <tableColumn id="6050" xr3:uid="{FBFBCDCB-41F6-4BB0-94F0-3099C5AAD805}" name="Column6022" dataDxfId="10334"/>
    <tableColumn id="6051" xr3:uid="{BE86592D-87EC-44E3-8BED-E655B8B38DD4}" name="Column6023" dataDxfId="10333"/>
    <tableColumn id="6052" xr3:uid="{4904E258-C286-4D2A-B060-0D05503D6445}" name="Column6024" dataDxfId="10332"/>
    <tableColumn id="6053" xr3:uid="{9C585F79-54CE-4F3A-B71F-EE1805B0D87E}" name="Column6025" dataDxfId="10331"/>
    <tableColumn id="6054" xr3:uid="{2B4B10D8-BD2B-4164-B575-EEE18640BDA1}" name="Column6026" dataDxfId="10330"/>
    <tableColumn id="6055" xr3:uid="{FC7842F1-66A8-49EE-82BD-7009BFF43BC8}" name="Column6027" dataDxfId="10329"/>
    <tableColumn id="6056" xr3:uid="{2A206EFC-D97C-4F2B-BEA7-1A0C8CFCDEE1}" name="Column6028" dataDxfId="10328"/>
    <tableColumn id="6057" xr3:uid="{91103118-096A-49FC-9316-9052EA7C7544}" name="Column6029" dataDxfId="10327"/>
    <tableColumn id="6058" xr3:uid="{795854A4-36D6-480B-AA9F-63090A261B04}" name="Column6030" dataDxfId="10326"/>
    <tableColumn id="6059" xr3:uid="{BD181DEC-CC78-4BC3-BD8B-087C42C52A28}" name="Column6031" dataDxfId="10325"/>
    <tableColumn id="6060" xr3:uid="{EFC0B508-F8F5-4E0E-9689-8FF0A96BFAC7}" name="Column6032" dataDxfId="10324"/>
    <tableColumn id="6061" xr3:uid="{216DAFAA-D264-48B0-BEEE-1B8F1931EECA}" name="Column6033" dataDxfId="10323"/>
    <tableColumn id="6062" xr3:uid="{D84798F0-CB0B-4BB3-855A-6FD12401E4C7}" name="Column6034" dataDxfId="10322"/>
    <tableColumn id="6063" xr3:uid="{5EB0AF3C-694A-4FD0-956F-AD98984552D6}" name="Column6035" dataDxfId="10321"/>
    <tableColumn id="6064" xr3:uid="{FC1F1A9D-5862-49C6-B7DA-3854A24A6886}" name="Column6036" dataDxfId="10320"/>
    <tableColumn id="6065" xr3:uid="{DE808494-CD79-40EE-8192-65BD3218E46B}" name="Column6037" dataDxfId="10319"/>
    <tableColumn id="6066" xr3:uid="{F8C2EFC0-2472-4E1A-B49C-9FD99DEABDD8}" name="Column6038" dataDxfId="10318"/>
    <tableColumn id="6067" xr3:uid="{FCCA8AD9-F89D-4B78-A1F8-39C0F9E2858B}" name="Column6039" dataDxfId="10317"/>
    <tableColumn id="6068" xr3:uid="{9E9AD797-9CF7-4A46-A78F-3701F12710A0}" name="Column6040" dataDxfId="10316"/>
    <tableColumn id="6069" xr3:uid="{B62543D3-2C56-4C15-AA66-6507E6360DD4}" name="Column6041" dataDxfId="10315"/>
    <tableColumn id="6070" xr3:uid="{B2DFA5E0-BC1C-44F9-B6FC-CE33DB0A49D1}" name="Column6042" dataDxfId="10314"/>
    <tableColumn id="6071" xr3:uid="{C6F7C6D1-69BD-49E1-B841-A014586B49A1}" name="Column6043" dataDxfId="10313"/>
    <tableColumn id="6072" xr3:uid="{009FF023-D034-47B7-997A-A6947EE28606}" name="Column6044" dataDxfId="10312"/>
    <tableColumn id="6073" xr3:uid="{C43CF845-651B-4384-9375-8DBC6A41DBDD}" name="Column6045" dataDxfId="10311"/>
    <tableColumn id="6074" xr3:uid="{BD84A754-2C15-49D8-8CA7-F728CBD0C1EC}" name="Column6046" dataDxfId="10310"/>
    <tableColumn id="6075" xr3:uid="{B0F393A0-985C-4C85-B818-112FE8872BF5}" name="Column6047" dataDxfId="10309"/>
    <tableColumn id="6076" xr3:uid="{397104D4-E7C5-4A6E-8024-22DE18254B37}" name="Column6048" dataDxfId="10308"/>
    <tableColumn id="6077" xr3:uid="{497B95A1-6E3C-489B-9DF7-3DC21FA03B3B}" name="Column6049" dataDxfId="10307"/>
    <tableColumn id="6078" xr3:uid="{92836932-D5E8-4C19-98AD-F5877F6DD9CB}" name="Column6050" dataDxfId="10306"/>
    <tableColumn id="6079" xr3:uid="{46F67E7D-E6A2-48C1-B98E-3F7325AD847C}" name="Column6051" dataDxfId="10305"/>
    <tableColumn id="6080" xr3:uid="{78F08413-72C5-4764-9E2B-4FC9EE879CDA}" name="Column6052" dataDxfId="10304"/>
    <tableColumn id="6081" xr3:uid="{86921F51-0F31-47B0-BC43-2D88E1A10890}" name="Column6053" dataDxfId="10303"/>
    <tableColumn id="6082" xr3:uid="{6A20C70F-7478-4CDA-895B-44A56784ACE4}" name="Column6054" dataDxfId="10302"/>
    <tableColumn id="6083" xr3:uid="{D18F4996-5407-4CE7-BC80-FF92AF750DD2}" name="Column6055" dataDxfId="10301"/>
    <tableColumn id="6084" xr3:uid="{F87EEB8B-9635-4B52-8B9E-E0FCF30415DD}" name="Column6056" dataDxfId="10300"/>
    <tableColumn id="6085" xr3:uid="{CD5CA98A-758C-4C2D-BC2A-28F6393FE923}" name="Column6057" dataDxfId="10299"/>
    <tableColumn id="6086" xr3:uid="{277EE99B-C1B8-4C92-A501-52FF24A16AB3}" name="Column6058" dataDxfId="10298"/>
    <tableColumn id="6087" xr3:uid="{E0A0C95A-94C7-4697-B0A9-E39D89B09967}" name="Column6059" dataDxfId="10297"/>
    <tableColumn id="6088" xr3:uid="{350527B0-6C6C-4CBE-961B-8278D5B2C072}" name="Column6060" dataDxfId="10296"/>
    <tableColumn id="6089" xr3:uid="{A0292844-721A-4EF0-8D4D-B7A4D6B7D8A3}" name="Column6061" dataDxfId="10295"/>
    <tableColumn id="6090" xr3:uid="{E291C96F-3914-48BA-99D6-EEB9F8AA4975}" name="Column6062" dataDxfId="10294"/>
    <tableColumn id="6091" xr3:uid="{002FB009-B92D-430F-A4DC-F996E527329F}" name="Column6063" dataDxfId="10293"/>
    <tableColumn id="6092" xr3:uid="{7C492786-4D0D-470F-A1F6-CCDB6BF1F54C}" name="Column6064" dataDxfId="10292"/>
    <tableColumn id="6093" xr3:uid="{A5AC12B6-4FEE-4EDE-B14F-4CCFB1BA2C6F}" name="Column6065" dataDxfId="10291"/>
    <tableColumn id="6094" xr3:uid="{CFB3AC95-2319-4987-B1BE-D5665DFE3ADE}" name="Column6066" dataDxfId="10290"/>
    <tableColumn id="6095" xr3:uid="{A5FBE343-D520-4C81-BCE3-E63C44E9F190}" name="Column6067" dataDxfId="10289"/>
    <tableColumn id="6096" xr3:uid="{46D80CA1-503B-4484-BDFC-0EDA489B27B4}" name="Column6068" dataDxfId="10288"/>
    <tableColumn id="6097" xr3:uid="{3BAA279B-BBC4-4818-988F-DAF47C72E8CB}" name="Column6069" dataDxfId="10287"/>
    <tableColumn id="6098" xr3:uid="{8C6822DC-97E9-44C6-9768-B66CC95D19FF}" name="Column6070" dataDxfId="10286"/>
    <tableColumn id="6099" xr3:uid="{8E821FB5-B222-48CE-9E14-02788B485EC9}" name="Column6071" dataDxfId="10285"/>
    <tableColumn id="6100" xr3:uid="{19D1D72E-DC0E-4242-B743-0E62837F078D}" name="Column6072" dataDxfId="10284"/>
    <tableColumn id="6101" xr3:uid="{1F7D9D2B-3860-46E6-93D6-8F7DD1D6B800}" name="Column6073" dataDxfId="10283"/>
    <tableColumn id="6102" xr3:uid="{E9E960CB-A07D-440B-8997-7982E48C5EAE}" name="Column6074" dataDxfId="10282"/>
    <tableColumn id="6103" xr3:uid="{BA5E67A0-C8E4-40CF-9B75-BBADBEE642ED}" name="Column6075" dataDxfId="10281"/>
    <tableColumn id="6104" xr3:uid="{4A63F562-47F6-4753-A871-403D22083D76}" name="Column6076" dataDxfId="10280"/>
    <tableColumn id="6105" xr3:uid="{A013796E-0FFA-43E8-9AAE-483CF3D2A142}" name="Column6077" dataDxfId="10279"/>
    <tableColumn id="6106" xr3:uid="{482BE71D-0B96-4DFC-ADA5-E4CB977CCB98}" name="Column6078" dataDxfId="10278"/>
    <tableColumn id="6107" xr3:uid="{4D7B66E3-75EA-4705-8707-0DF4383C03C7}" name="Column6079" dataDxfId="10277"/>
    <tableColumn id="6108" xr3:uid="{ECC2145B-94DA-4FA7-B7A1-A04A51B906EA}" name="Column6080" dataDxfId="10276"/>
    <tableColumn id="6109" xr3:uid="{1DD818E5-D726-4ACA-8305-C473B3E55FA1}" name="Column6081" dataDxfId="10275"/>
    <tableColumn id="6110" xr3:uid="{E72B03E4-4457-455C-B493-F21F81B5CFF7}" name="Column6082" dataDxfId="10274"/>
    <tableColumn id="6111" xr3:uid="{75714DEE-CFCE-435A-AB6E-ABE918138908}" name="Column6083" dataDxfId="10273"/>
    <tableColumn id="6112" xr3:uid="{2A04CDC9-E406-402D-A86A-72A71B1F95B7}" name="Column6084" dataDxfId="10272"/>
    <tableColumn id="6113" xr3:uid="{4B6DE182-693F-4B9F-97BE-C1D2484BD0F4}" name="Column6085" dataDxfId="10271"/>
    <tableColumn id="6114" xr3:uid="{06582182-8F10-4204-990C-615F1DFB26B3}" name="Column6086" dataDxfId="10270"/>
    <tableColumn id="6115" xr3:uid="{FB95A668-95F2-4AAA-AB9E-E7FE9CA1BD32}" name="Column6087" dataDxfId="10269"/>
    <tableColumn id="6116" xr3:uid="{C2BA46F1-893D-489E-8B1D-CB155EDA92DC}" name="Column6088" dataDxfId="10268"/>
    <tableColumn id="6117" xr3:uid="{03F03717-D2EA-45FD-818F-160B451FE4C9}" name="Column6089" dataDxfId="10267"/>
    <tableColumn id="6118" xr3:uid="{1D38655B-100C-4800-981C-241007BF155D}" name="Column6090" dataDxfId="10266"/>
    <tableColumn id="6119" xr3:uid="{DEA8D653-2691-44ED-983B-E2BCF3085575}" name="Column6091" dataDxfId="10265"/>
    <tableColumn id="6120" xr3:uid="{B1899CF8-CAFC-466C-8721-81FC457816BA}" name="Column6092" dataDxfId="10264"/>
    <tableColumn id="6121" xr3:uid="{842A9FFA-5F88-49B6-94E9-2DDD792CB856}" name="Column6093" dataDxfId="10263"/>
    <tableColumn id="6122" xr3:uid="{EAAA86BB-FD6B-4F1F-B72C-238A7D3793E3}" name="Column6094" dataDxfId="10262"/>
    <tableColumn id="6123" xr3:uid="{D34BF999-25A1-4357-B1BD-2307407ED33C}" name="Column6095" dataDxfId="10261"/>
    <tableColumn id="6124" xr3:uid="{D3DB1DA4-7578-4481-A44E-3E680EC3352F}" name="Column6096" dataDxfId="10260"/>
    <tableColumn id="6125" xr3:uid="{5B498B9D-8C3B-45B2-9EAE-170D10B2D5ED}" name="Column6097" dataDxfId="10259"/>
    <tableColumn id="6126" xr3:uid="{1E051AFF-ED1C-43CF-9CB8-EC2D8712DE3F}" name="Column6098" dataDxfId="10258"/>
    <tableColumn id="6127" xr3:uid="{FB8D5B34-CE43-4371-BB27-CFD8EC03D1D2}" name="Column6099" dataDxfId="10257"/>
    <tableColumn id="6128" xr3:uid="{234006C3-09E1-46DD-82F9-9B0BBF647952}" name="Column6100" dataDxfId="10256"/>
    <tableColumn id="6129" xr3:uid="{02662693-6712-42AF-AA8F-46B4698B775D}" name="Column6101" dataDxfId="10255"/>
    <tableColumn id="6130" xr3:uid="{ECBF5E8F-0BAE-4596-8650-24DE1F54C9A5}" name="Column6102" dataDxfId="10254"/>
    <tableColumn id="6131" xr3:uid="{B252BCB9-E543-4625-AC8A-A21A6086E5A5}" name="Column6103" dataDxfId="10253"/>
    <tableColumn id="6132" xr3:uid="{460F1C4C-F26B-4982-8764-F066E008C314}" name="Column6104" dataDxfId="10252"/>
    <tableColumn id="6133" xr3:uid="{4AADDD15-459D-41EA-A0C8-3FCDAE456026}" name="Column6105" dataDxfId="10251"/>
    <tableColumn id="6134" xr3:uid="{635C65DD-7912-49D2-AD82-282912F219B2}" name="Column6106" dataDxfId="10250"/>
    <tableColumn id="6135" xr3:uid="{FD50BFA1-EB10-49FE-91DE-D7EEDA2D4511}" name="Column6107" dataDxfId="10249"/>
    <tableColumn id="6136" xr3:uid="{D3676918-AFC8-40D7-8BFC-F9B544A88600}" name="Column6108" dataDxfId="10248"/>
    <tableColumn id="6137" xr3:uid="{CDF87C0E-8DEA-4F5E-A00E-E90542ADBB94}" name="Column6109" dataDxfId="10247"/>
    <tableColumn id="6138" xr3:uid="{B8CD21F9-1C69-4EB8-ADE7-93A53E2960C7}" name="Column6110" dataDxfId="10246"/>
    <tableColumn id="6139" xr3:uid="{B175D360-7BE6-4FBB-9142-DB1C3269770E}" name="Column6111" dataDxfId="10245"/>
    <tableColumn id="6140" xr3:uid="{C4974AC1-69BA-41AA-B84D-3517DB27241B}" name="Column6112" dataDxfId="10244"/>
    <tableColumn id="6141" xr3:uid="{EFC64272-1365-4709-99FF-C3ACE6E793C0}" name="Column6113" dataDxfId="10243"/>
    <tableColumn id="6142" xr3:uid="{6D8F96B3-9566-401D-9DAB-E82529B1C970}" name="Column6114" dataDxfId="10242"/>
    <tableColumn id="6143" xr3:uid="{8A1B3875-485E-4AC0-BD46-AA35D60C4605}" name="Column6115" dataDxfId="10241"/>
    <tableColumn id="6144" xr3:uid="{2CB680A9-1A67-4096-8150-255EB579E319}" name="Column6116" dataDxfId="10240"/>
    <tableColumn id="6145" xr3:uid="{BE5AECFD-CC4F-41AC-9043-AD7BC8F600CE}" name="Column6117" dataDxfId="10239"/>
    <tableColumn id="6146" xr3:uid="{920E2667-2CA3-46D1-BDAA-99663C7EDE3E}" name="Column6118" dataDxfId="10238"/>
    <tableColumn id="6147" xr3:uid="{8A5CCE67-83BB-43CD-89B0-633CF99B2F27}" name="Column6119" dataDxfId="10237"/>
    <tableColumn id="6148" xr3:uid="{BB96A60C-E933-43B1-B2D0-07C61B27BE63}" name="Column6120" dataDxfId="10236"/>
    <tableColumn id="6149" xr3:uid="{C158B221-5E96-4875-B914-A1554D269378}" name="Column6121" dataDxfId="10235"/>
    <tableColumn id="6150" xr3:uid="{4184D6B5-142B-4DB5-A01D-033C83259F7C}" name="Column6122" dataDxfId="10234"/>
    <tableColumn id="6151" xr3:uid="{229FE441-F057-4372-8AB3-4DECB72B667C}" name="Column6123" dataDxfId="10233"/>
    <tableColumn id="6152" xr3:uid="{1AD15541-88DF-4026-8DD4-27555654D6E6}" name="Column6124" dataDxfId="10232"/>
    <tableColumn id="6153" xr3:uid="{EB8EA215-40CA-45FF-BD33-77FA639BB8E8}" name="Column6125" dataDxfId="10231"/>
    <tableColumn id="6154" xr3:uid="{79613675-892A-4944-B5C2-8420873DBB73}" name="Column6126" dataDxfId="10230"/>
    <tableColumn id="6155" xr3:uid="{64004E50-DD48-4862-91C1-A72FAB02FF4B}" name="Column6127" dataDxfId="10229"/>
    <tableColumn id="6156" xr3:uid="{FC05F03A-B7A2-4CED-A779-261C91201079}" name="Column6128" dataDxfId="10228"/>
    <tableColumn id="6157" xr3:uid="{1979CD2D-82E2-4377-80D4-33160C0301A5}" name="Column6129" dataDxfId="10227"/>
    <tableColumn id="6158" xr3:uid="{5A59A30C-61CD-407A-84B1-1EA0F41624BF}" name="Column6130" dataDxfId="10226"/>
    <tableColumn id="6159" xr3:uid="{EEE6AC80-6051-4682-A615-0DCC3E5FBC4F}" name="Column6131" dataDxfId="10225"/>
    <tableColumn id="6160" xr3:uid="{614A153D-8C84-4C80-8FFA-3EB11B28D854}" name="Column6132" dataDxfId="10224"/>
    <tableColumn id="6161" xr3:uid="{2FF0976E-970E-4323-8B0A-9142715CFF3B}" name="Column6133" dataDxfId="10223"/>
    <tableColumn id="6162" xr3:uid="{F813611E-304D-4D27-90A9-38BCFE3E4D87}" name="Column6134" dataDxfId="10222"/>
    <tableColumn id="6163" xr3:uid="{6E47530D-E093-4176-B3BF-51E34B8FB812}" name="Column6135" dataDxfId="10221"/>
    <tableColumn id="6164" xr3:uid="{A9A3AE9D-6AC4-4950-975B-73AA0A3A6470}" name="Column6136" dataDxfId="10220"/>
    <tableColumn id="6165" xr3:uid="{E60051E4-29A7-4F9C-86A4-551E20F8C55C}" name="Column6137" dataDxfId="10219"/>
    <tableColumn id="6166" xr3:uid="{B21CDCFC-D17B-4383-90D7-6E5BF71046F4}" name="Column6138" dataDxfId="10218"/>
    <tableColumn id="6167" xr3:uid="{8EF19760-4DAC-4C08-B18B-91E2B7F75DD0}" name="Column6139" dataDxfId="10217"/>
    <tableColumn id="6168" xr3:uid="{8BFB5CE1-B6E5-4FE8-AD29-052B0B8DC141}" name="Column6140" dataDxfId="10216"/>
    <tableColumn id="6169" xr3:uid="{1866D806-D961-443B-A0CB-6F42C99ACBE1}" name="Column6141" dataDxfId="10215"/>
    <tableColumn id="6170" xr3:uid="{972C8B65-EB71-4714-B960-0C13250F9FD1}" name="Column6142" dataDxfId="10214"/>
    <tableColumn id="6171" xr3:uid="{47638A1A-7A7E-444F-9A65-D350FC377E1C}" name="Column6143" dataDxfId="10213"/>
    <tableColumn id="6172" xr3:uid="{CC55A83B-0C3D-47C9-AA2E-703DC39D4A61}" name="Column6144" dataDxfId="10212"/>
    <tableColumn id="6173" xr3:uid="{45990761-3728-434A-AAAA-FA627238F80B}" name="Column6145" dataDxfId="10211"/>
    <tableColumn id="6174" xr3:uid="{EF8762CA-EB41-46BC-AD34-97139EAEE5ED}" name="Column6146" dataDxfId="10210"/>
    <tableColumn id="6175" xr3:uid="{7782C6FF-DE8C-4D3E-9499-019F55B5C19E}" name="Column6147" dataDxfId="10209"/>
    <tableColumn id="6176" xr3:uid="{E1118115-FBBD-4B6F-B35E-C4A9DC927938}" name="Column6148" dataDxfId="10208"/>
    <tableColumn id="6177" xr3:uid="{0FAE2171-4FC6-4FD5-A7A0-6210AD58490A}" name="Column6149" dataDxfId="10207"/>
    <tableColumn id="6178" xr3:uid="{CF957455-CB6E-425A-9FD6-97ED4793C147}" name="Column6150" dataDxfId="10206"/>
    <tableColumn id="6179" xr3:uid="{61A5187F-6E88-4F12-97B2-33003C1AA581}" name="Column6151" dataDxfId="10205"/>
    <tableColumn id="6180" xr3:uid="{D93FB3D8-990F-4C04-945D-23D0F09FAFEE}" name="Column6152" dataDxfId="10204"/>
    <tableColumn id="6181" xr3:uid="{4B89BD43-2A2D-4F6F-BEE9-EF114070500E}" name="Column6153" dataDxfId="10203"/>
    <tableColumn id="6182" xr3:uid="{9C3781E2-4DD7-48FB-B0E3-274E11A94927}" name="Column6154" dataDxfId="10202"/>
    <tableColumn id="6183" xr3:uid="{A636924D-29C7-4448-9E33-6BA5DF57605E}" name="Column6155" dataDxfId="10201"/>
    <tableColumn id="6184" xr3:uid="{DA24706A-01D7-40C8-AACC-3BA29876B87A}" name="Column6156" dataDxfId="10200"/>
    <tableColumn id="6185" xr3:uid="{F0B467DF-90E7-4326-8084-B7212C773EED}" name="Column6157" dataDxfId="10199"/>
    <tableColumn id="6186" xr3:uid="{8085B55D-2DDE-4D30-84C9-C6216C8FB70A}" name="Column6158" dataDxfId="10198"/>
    <tableColumn id="6187" xr3:uid="{841605CA-30F0-48F9-A277-329A71D6C65E}" name="Column6159" dataDxfId="10197"/>
    <tableColumn id="6188" xr3:uid="{0FA5FD4B-7231-46DE-9785-629E96303FCD}" name="Column6160" dataDxfId="10196"/>
    <tableColumn id="6189" xr3:uid="{55A1DB6F-D627-4A9E-B027-295621FB5FD9}" name="Column6161" dataDxfId="10195"/>
    <tableColumn id="6190" xr3:uid="{55619930-4EBC-44C7-91C7-67D867FC1BCB}" name="Column6162" dataDxfId="10194"/>
    <tableColumn id="6191" xr3:uid="{8E0FBDA7-01ED-4E30-9FD8-ECBD4D27E0DA}" name="Column6163" dataDxfId="10193"/>
    <tableColumn id="6192" xr3:uid="{B5C28F84-45FA-4E71-B0B2-FEA861F251B5}" name="Column6164" dataDxfId="10192"/>
    <tableColumn id="6193" xr3:uid="{91BBBABB-E239-47E0-BEED-52C25086F4A7}" name="Column6165" dataDxfId="10191"/>
    <tableColumn id="6194" xr3:uid="{A52429BC-53E8-46C8-8AA8-ECC6F8BD5668}" name="Column6166" dataDxfId="10190"/>
    <tableColumn id="6195" xr3:uid="{8712C814-ADD8-4AB3-AF74-6B7AA7A8FB99}" name="Column6167" dataDxfId="10189"/>
    <tableColumn id="6196" xr3:uid="{2970A32B-D4BF-45CD-9EEA-8E3F75C192EF}" name="Column6168" dataDxfId="10188"/>
    <tableColumn id="6197" xr3:uid="{54115DC0-C4D8-4C9E-8FEF-45FC3CD1B27C}" name="Column6169" dataDxfId="10187"/>
    <tableColumn id="6198" xr3:uid="{1D50B93D-071E-403B-AEBA-72F187B85952}" name="Column6170" dataDxfId="10186"/>
    <tableColumn id="6199" xr3:uid="{EE2D27A0-D999-44AB-9B46-F37898C3F014}" name="Column6171" dataDxfId="10185"/>
    <tableColumn id="6200" xr3:uid="{F8D71D71-418C-44BC-AF0E-FDB5FED95E2B}" name="Column6172" dataDxfId="10184"/>
    <tableColumn id="6201" xr3:uid="{47B18987-02FD-46A5-886B-9A515EFB7807}" name="Column6173" dataDxfId="10183"/>
    <tableColumn id="6202" xr3:uid="{653DA0DF-8B5F-41A7-B34E-403F4797BC95}" name="Column6174" dataDxfId="10182"/>
    <tableColumn id="6203" xr3:uid="{E49FAC1D-5449-4042-9276-CCF052A7BA5A}" name="Column6175" dataDxfId="10181"/>
    <tableColumn id="6204" xr3:uid="{9793292B-3CA7-4A65-A8A1-974EEBF96400}" name="Column6176" dataDxfId="10180"/>
    <tableColumn id="6205" xr3:uid="{1674AF72-08DA-4207-A66F-5F6229F85A42}" name="Column6177" dataDxfId="10179"/>
    <tableColumn id="6206" xr3:uid="{9C644006-E0AC-4F95-9C12-8D4F22AFEADC}" name="Column6178" dataDxfId="10178"/>
    <tableColumn id="6207" xr3:uid="{3E79AC92-CC6F-4FD8-B021-837CDAC411F6}" name="Column6179" dataDxfId="10177"/>
    <tableColumn id="6208" xr3:uid="{14DCE1B3-50EE-45B5-8881-359DFACD8FB6}" name="Column6180" dataDxfId="10176"/>
    <tableColumn id="6209" xr3:uid="{90CF4E62-2CCD-427E-8049-B3DF2FE9CA6B}" name="Column6181" dataDxfId="10175"/>
    <tableColumn id="6210" xr3:uid="{2E5918B5-8059-4FC3-867D-C1BD9052DE73}" name="Column6182" dataDxfId="10174"/>
    <tableColumn id="6211" xr3:uid="{C76E4DB8-B0B9-4B3C-9010-9E1C5BE1631B}" name="Column6183" dataDxfId="10173"/>
    <tableColumn id="6212" xr3:uid="{5B60072B-0E4C-4BCA-BBC7-223858746A38}" name="Column6184" dataDxfId="10172"/>
    <tableColumn id="6213" xr3:uid="{BCE76DD3-4C36-4DCE-90D6-B8E20242A6F7}" name="Column6185" dataDxfId="10171"/>
    <tableColumn id="6214" xr3:uid="{8F8C9EF8-00A4-4ADB-96E6-9443EE7F93BF}" name="Column6186" dataDxfId="10170"/>
    <tableColumn id="6215" xr3:uid="{261EC38E-16EC-43F6-B9FF-44081C134F93}" name="Column6187" dataDxfId="10169"/>
    <tableColumn id="6216" xr3:uid="{CB30A62B-FBB3-45F9-A846-E6D59D5C12E7}" name="Column6188" dataDxfId="10168"/>
    <tableColumn id="6217" xr3:uid="{FE7E196B-6FED-4F80-AB97-AF7E512E2BB8}" name="Column6189" dataDxfId="10167"/>
    <tableColumn id="6218" xr3:uid="{2610FE4B-7B3A-4829-ABE2-61692470508A}" name="Column6190" dataDxfId="10166"/>
    <tableColumn id="6219" xr3:uid="{7AD2B117-0BBA-4C41-9DA1-8D2D3E3DADD8}" name="Column6191" dataDxfId="10165"/>
    <tableColumn id="6220" xr3:uid="{D6A7EE29-923A-4779-8972-A3BD8FB778CF}" name="Column6192" dataDxfId="10164"/>
    <tableColumn id="6221" xr3:uid="{09E3DC42-AB91-4187-AE85-012DFF17ED53}" name="Column6193" dataDxfId="10163"/>
    <tableColumn id="6222" xr3:uid="{E59D374A-5C0A-42A8-B41F-58B3177E2298}" name="Column6194" dataDxfId="10162"/>
    <tableColumn id="6223" xr3:uid="{BD506345-FDDA-4917-95FC-00C8EBD03A9E}" name="Column6195" dataDxfId="10161"/>
    <tableColumn id="6224" xr3:uid="{A05B5305-5F21-4902-87F4-7C5CBF17AB2E}" name="Column6196" dataDxfId="10160"/>
    <tableColumn id="6225" xr3:uid="{97740650-D009-4DDB-BBC2-E5892A7DAD3F}" name="Column6197" dataDxfId="10159"/>
    <tableColumn id="6226" xr3:uid="{3D8FD310-3C60-4A1D-879A-C9B7082AE3FC}" name="Column6198" dataDxfId="10158"/>
    <tableColumn id="6227" xr3:uid="{2A0676C1-7775-45A6-A3C4-DF8169A3E2E7}" name="Column6199" dataDxfId="10157"/>
    <tableColumn id="6228" xr3:uid="{2A407456-35F3-4AF2-9B0F-5519738B8E9A}" name="Column6200" dataDxfId="10156"/>
    <tableColumn id="6229" xr3:uid="{E22E1E43-5D64-4B5F-AE13-34C5A9F92AE1}" name="Column6201" dataDxfId="10155"/>
    <tableColumn id="6230" xr3:uid="{30877ADD-2CF4-467E-BDE5-566D6E67CE24}" name="Column6202" dataDxfId="10154"/>
    <tableColumn id="6231" xr3:uid="{250E0D7E-D593-4AF7-9E44-B42C54EA1301}" name="Column6203" dataDxfId="10153"/>
    <tableColumn id="6232" xr3:uid="{2B5DB854-2EF7-434C-9C9B-42BA84CB26F9}" name="Column6204" dataDxfId="10152"/>
    <tableColumn id="6233" xr3:uid="{B2F033EB-FDDA-44D0-A20F-EA23B455F46B}" name="Column6205" dataDxfId="10151"/>
    <tableColumn id="6234" xr3:uid="{D7EF8B6C-144D-454D-8E34-ED6635954AF8}" name="Column6206" dataDxfId="10150"/>
    <tableColumn id="6235" xr3:uid="{BBF698C3-14B0-47E5-B796-154F28FAFE86}" name="Column6207" dataDxfId="10149"/>
    <tableColumn id="6236" xr3:uid="{FF12EF0B-6B9B-4028-B812-94DA7A0AD35C}" name="Column6208" dataDxfId="10148"/>
    <tableColumn id="6237" xr3:uid="{884C9572-EC53-4131-BF7B-2DF27AE69E9E}" name="Column6209" dataDxfId="10147"/>
    <tableColumn id="6238" xr3:uid="{8B5F8A54-F80E-46C5-9B58-6D2E99F59A45}" name="Column6210" dataDxfId="10146"/>
    <tableColumn id="6239" xr3:uid="{0FC9BB68-C53B-4A70-A682-EC10BC8671FB}" name="Column6211" dataDxfId="10145"/>
    <tableColumn id="6240" xr3:uid="{DDB4F269-C6AD-49A2-B490-6F967A552F46}" name="Column6212" dataDxfId="10144"/>
    <tableColumn id="6241" xr3:uid="{6F111C28-48A6-4D59-A5A5-E77FB096B91E}" name="Column6213" dataDxfId="10143"/>
    <tableColumn id="6242" xr3:uid="{A153C634-750D-46AF-9E98-EA677FAC187C}" name="Column6214" dataDxfId="10142"/>
    <tableColumn id="6243" xr3:uid="{B6CBB036-B6E7-437F-A056-F96367C6B0EB}" name="Column6215" dataDxfId="10141"/>
    <tableColumn id="6244" xr3:uid="{FEA6C75E-5B20-4AFF-8C1E-32ADC7751595}" name="Column6216" dataDxfId="10140"/>
    <tableColumn id="6245" xr3:uid="{A2A5F818-027B-4476-AF2B-1EF23993125E}" name="Column6217" dataDxfId="10139"/>
    <tableColumn id="6246" xr3:uid="{B3F82949-43B1-4E67-A8B6-541DB812C841}" name="Column6218" dataDxfId="10138"/>
    <tableColumn id="6247" xr3:uid="{0C0A3A1E-BBB8-45B5-916A-178D4CABD56E}" name="Column6219" dataDxfId="10137"/>
    <tableColumn id="6248" xr3:uid="{6A2718A1-5604-4941-998D-6FB641A79155}" name="Column6220" dataDxfId="10136"/>
    <tableColumn id="6249" xr3:uid="{58E7C5C2-C09F-4F26-BC61-FA83B89FCC18}" name="Column6221" dataDxfId="10135"/>
    <tableColumn id="6250" xr3:uid="{9DC999E3-A8CA-4FDE-B143-1FD039D729FD}" name="Column6222" dataDxfId="10134"/>
    <tableColumn id="6251" xr3:uid="{9F63EEA6-34FA-498C-B227-3162CF6C1E39}" name="Column6223" dataDxfId="10133"/>
    <tableColumn id="6252" xr3:uid="{C34226F5-43B8-498C-8912-7708CCD3903A}" name="Column6224" dataDxfId="10132"/>
    <tableColumn id="6253" xr3:uid="{FBD70B17-B4B1-4A0A-8D6E-F8D7157B5513}" name="Column6225" dataDxfId="10131"/>
    <tableColumn id="6254" xr3:uid="{0FE4C734-3777-4B37-92E6-240BC9985B56}" name="Column6226" dataDxfId="10130"/>
    <tableColumn id="6255" xr3:uid="{39D4B10A-FAC7-4A6B-BD3A-81485E64C9C2}" name="Column6227" dataDxfId="10129"/>
    <tableColumn id="6256" xr3:uid="{0C9551F7-3DFC-496F-8FF5-655BBB31F980}" name="Column6228" dataDxfId="10128"/>
    <tableColumn id="6257" xr3:uid="{BFDFD0FB-4DDA-4B06-B096-BEC4FC2DB1C6}" name="Column6229" dataDxfId="10127"/>
    <tableColumn id="6258" xr3:uid="{900CBA33-2A3A-4E28-87D2-3F4CB8374EF5}" name="Column6230" dataDxfId="10126"/>
    <tableColumn id="6259" xr3:uid="{D045A5F8-B825-4855-AD33-6B07C91AE4F7}" name="Column6231" dataDxfId="10125"/>
    <tableColumn id="6260" xr3:uid="{FB3F85E5-72DF-479E-923C-F884CBD142BD}" name="Column6232" dataDxfId="10124"/>
    <tableColumn id="6261" xr3:uid="{82B325D3-CC6A-4367-BA3B-6C373495DFEB}" name="Column6233" dataDxfId="10123"/>
    <tableColumn id="6262" xr3:uid="{90F28475-15BC-4FCF-8B15-C06D4D84F619}" name="Column6234" dataDxfId="10122"/>
    <tableColumn id="6263" xr3:uid="{970719B1-E26B-4E9D-8D60-83B1E4CF3847}" name="Column6235" dataDxfId="10121"/>
    <tableColumn id="6264" xr3:uid="{247C7348-2F58-43D9-B84E-BE30713DA547}" name="Column6236" dataDxfId="10120"/>
    <tableColumn id="6265" xr3:uid="{BFA91B70-30DB-494B-AD06-7C5945940D5B}" name="Column6237" dataDxfId="10119"/>
    <tableColumn id="6266" xr3:uid="{1A39257E-BB5E-4855-90A5-BDE4CA95C876}" name="Column6238" dataDxfId="10118"/>
    <tableColumn id="6267" xr3:uid="{9392B6EA-7415-4227-BFEE-0AA22AC4F004}" name="Column6239" dataDxfId="10117"/>
    <tableColumn id="6268" xr3:uid="{1F83150E-A3E0-46BF-9E6B-CACE2930DD76}" name="Column6240" dataDxfId="10116"/>
    <tableColumn id="6269" xr3:uid="{6F96B2DF-FAD6-4EC8-97CB-4F5092567E7A}" name="Column6241" dataDxfId="10115"/>
    <tableColumn id="6270" xr3:uid="{7CE58250-5FAD-46E4-A2F3-4FCA44E5325B}" name="Column6242" dataDxfId="10114"/>
    <tableColumn id="6271" xr3:uid="{FB5B191F-A1C1-4116-A197-9DD1F805A934}" name="Column6243" dataDxfId="10113"/>
    <tableColumn id="6272" xr3:uid="{03002F5B-3F69-4121-A869-D33DB6D844DA}" name="Column6244" dataDxfId="10112"/>
    <tableColumn id="6273" xr3:uid="{B8288536-20A7-4E00-B4A0-91B96BEABE1E}" name="Column6245" dataDxfId="10111"/>
    <tableColumn id="6274" xr3:uid="{31E4874A-9610-491A-969D-7A70CBD99A80}" name="Column6246" dataDxfId="10110"/>
    <tableColumn id="6275" xr3:uid="{498B85BF-AFAE-4C99-A6B5-BB958ABAAB86}" name="Column6247" dataDxfId="10109"/>
    <tableColumn id="6276" xr3:uid="{32E297F2-9644-433F-A96B-353924946EB7}" name="Column6248" dataDxfId="10108"/>
    <tableColumn id="6277" xr3:uid="{99B67D11-9075-48AB-B5F9-D05A57138119}" name="Column6249" dataDxfId="10107"/>
    <tableColumn id="6278" xr3:uid="{4FB015C2-D54A-4AB5-8101-AC013DBE25BC}" name="Column6250" dataDxfId="10106"/>
    <tableColumn id="6279" xr3:uid="{29AB690F-240B-44BC-9205-091FD2B4755C}" name="Column6251" dataDxfId="10105"/>
    <tableColumn id="6280" xr3:uid="{99EC0485-A707-4A93-906F-D33E6956E84B}" name="Column6252" dataDxfId="10104"/>
    <tableColumn id="6281" xr3:uid="{7B754D52-95EC-47FA-BCBC-0C23DC66C4D9}" name="Column6253" dataDxfId="10103"/>
    <tableColumn id="6282" xr3:uid="{9D4DFAD6-CD83-4AB3-86AE-6EB303AFC1CA}" name="Column6254" dataDxfId="10102"/>
    <tableColumn id="6283" xr3:uid="{77ED0553-6645-4788-AC0A-30F1EB7F78D2}" name="Column6255" dataDxfId="10101"/>
    <tableColumn id="6284" xr3:uid="{0F39A79C-951D-4910-A61E-890A33778FAF}" name="Column6256" dataDxfId="10100"/>
    <tableColumn id="6285" xr3:uid="{6549C7FD-3F98-438F-BB53-3A21AFE8E1AB}" name="Column6257" dataDxfId="10099"/>
    <tableColumn id="6286" xr3:uid="{2CF12018-A0E6-4153-9DD2-2E324E963875}" name="Column6258" dataDxfId="10098"/>
    <tableColumn id="6287" xr3:uid="{DB4AB851-21D9-40D8-BDBD-4A6350692187}" name="Column6259" dataDxfId="10097"/>
    <tableColumn id="6288" xr3:uid="{1F57C08E-43E0-47E4-91C7-C4271E2021C0}" name="Column6260" dataDxfId="10096"/>
    <tableColumn id="6289" xr3:uid="{FF10D227-85E1-4B51-96EF-58DF021B1DCF}" name="Column6261" dataDxfId="10095"/>
    <tableColumn id="6290" xr3:uid="{BB46CEAC-9B9B-46A2-9BBB-D00F835639AE}" name="Column6262" dataDxfId="10094"/>
    <tableColumn id="6291" xr3:uid="{2729E3B8-61A5-4FCB-B7A2-DBFE3E256FD4}" name="Column6263" dataDxfId="10093"/>
    <tableColumn id="6292" xr3:uid="{C4F9AC6C-5C75-4155-9E4C-FFF3A40CFB00}" name="Column6264" dataDxfId="10092"/>
    <tableColumn id="6293" xr3:uid="{F216D06F-AD92-494E-8C99-2A429EAD65E1}" name="Column6265" dataDxfId="10091"/>
    <tableColumn id="6294" xr3:uid="{CD57D2C9-CEA2-4DE6-BB00-086496829E92}" name="Column6266" dataDxfId="10090"/>
    <tableColumn id="6295" xr3:uid="{B46522A3-FDF0-4E11-A95D-81F477BF72C7}" name="Column6267" dataDxfId="10089"/>
    <tableColumn id="6296" xr3:uid="{04DA9866-D4FF-4DD3-B9C0-A82BC01D4D3A}" name="Column6268" dataDxfId="10088"/>
    <tableColumn id="6297" xr3:uid="{07E446C2-83E4-4BFE-8CCA-9E66BD702616}" name="Column6269" dataDxfId="10087"/>
    <tableColumn id="6298" xr3:uid="{B4276988-AFE5-4A8A-9C33-EAC35F28B470}" name="Column6270" dataDxfId="10086"/>
    <tableColumn id="6299" xr3:uid="{7A997BBE-377C-4E59-9087-5B173553161E}" name="Column6271" dataDxfId="10085"/>
    <tableColumn id="6300" xr3:uid="{116C42D1-A737-4B74-A559-7D41D8CA05CB}" name="Column6272" dataDxfId="10084"/>
    <tableColumn id="6301" xr3:uid="{4BFF77F7-1516-4239-BA89-84AFBD9DDA1D}" name="Column6273" dataDxfId="10083"/>
    <tableColumn id="6302" xr3:uid="{BABBE98F-97CC-4707-AD04-F3BEAD2254D9}" name="Column6274" dataDxfId="10082"/>
    <tableColumn id="6303" xr3:uid="{61938BC7-4E57-4642-A411-6E0E21266318}" name="Column6275" dataDxfId="10081"/>
    <tableColumn id="6304" xr3:uid="{2CCFC44E-0D7D-40BF-8D55-44CBD86A35AC}" name="Column6276" dataDxfId="10080"/>
    <tableColumn id="6305" xr3:uid="{C8D8290B-221C-4E7E-BF79-AA3E9F246771}" name="Column6277" dataDxfId="10079"/>
    <tableColumn id="6306" xr3:uid="{635DF713-91EC-4F51-B6F4-15448F19E2BF}" name="Column6278" dataDxfId="10078"/>
    <tableColumn id="6307" xr3:uid="{B7DEA5B1-8A46-4700-B01B-98AA8A89EB56}" name="Column6279" dataDxfId="10077"/>
    <tableColumn id="6308" xr3:uid="{D1891939-BE8D-46C1-863B-CF10F0EED990}" name="Column6280" dataDxfId="10076"/>
    <tableColumn id="6309" xr3:uid="{EDB1D597-28CB-449B-A6CB-750D976ECD65}" name="Column6281" dataDxfId="10075"/>
    <tableColumn id="6310" xr3:uid="{49547A7B-A981-4CB5-80DA-CF90DBACD63D}" name="Column6282" dataDxfId="10074"/>
    <tableColumn id="6311" xr3:uid="{D9AB4952-572C-4861-BDCC-54F1C9A825DF}" name="Column6283" dataDxfId="10073"/>
    <tableColumn id="6312" xr3:uid="{3EDAA88E-4347-48CB-97F9-D8F8E3044035}" name="Column6284" dataDxfId="10072"/>
    <tableColumn id="6313" xr3:uid="{F3991066-6609-48E6-80F8-81A4EB4EAF61}" name="Column6285" dataDxfId="10071"/>
    <tableColumn id="6314" xr3:uid="{7B1B3798-DB5C-47D1-9558-8C6B3BA509FD}" name="Column6286" dataDxfId="10070"/>
    <tableColumn id="6315" xr3:uid="{3B602F37-EB12-49B7-BCEA-0FF6379FBCA6}" name="Column6287" dataDxfId="10069"/>
    <tableColumn id="6316" xr3:uid="{938DB101-E751-466A-9ECC-C37ACEF056F6}" name="Column6288" dataDxfId="10068"/>
    <tableColumn id="6317" xr3:uid="{003A5A9E-424D-4825-AB08-E784E2180579}" name="Column6289" dataDxfId="10067"/>
    <tableColumn id="6318" xr3:uid="{6CE64674-4646-4B5E-85D2-7807491C9106}" name="Column6290" dataDxfId="10066"/>
    <tableColumn id="6319" xr3:uid="{329B5B8A-480C-454B-A7FA-6A29A0FD4FE6}" name="Column6291" dataDxfId="10065"/>
    <tableColumn id="6320" xr3:uid="{24C105D0-8E6E-49FB-867E-A86700B8249E}" name="Column6292" dataDxfId="10064"/>
    <tableColumn id="6321" xr3:uid="{D40D3E2C-97B0-4AD9-8DBC-893DA73A1DB6}" name="Column6293" dataDxfId="10063"/>
    <tableColumn id="6322" xr3:uid="{E0D6DF06-DE32-4BCD-AA4F-5FEA11A93515}" name="Column6294" dataDxfId="10062"/>
    <tableColumn id="6323" xr3:uid="{CC4A68AD-E20F-405B-A91E-5B4D70982EAC}" name="Column6295" dataDxfId="10061"/>
    <tableColumn id="6324" xr3:uid="{A3A464EF-4117-45CD-9F15-777FE7CCC21E}" name="Column6296" dataDxfId="10060"/>
    <tableColumn id="6325" xr3:uid="{EF3690BF-57A4-4B7F-9E07-9D42B676C0D0}" name="Column6297" dataDxfId="10059"/>
    <tableColumn id="6326" xr3:uid="{5C2A648A-75AD-475C-B615-A3EF3D540CFF}" name="Column6298" dataDxfId="10058"/>
    <tableColumn id="6327" xr3:uid="{17B3ADD1-85CA-4FEF-848F-E454FB448B87}" name="Column6299" dataDxfId="10057"/>
    <tableColumn id="6328" xr3:uid="{9C72A9E1-F50E-4C75-94EE-C6935B3C2113}" name="Column6300" dataDxfId="10056"/>
    <tableColumn id="6329" xr3:uid="{25F17385-F200-428B-AD14-F771A25D8D60}" name="Column6301" dataDxfId="10055"/>
    <tableColumn id="6330" xr3:uid="{340F3240-2A53-4F9F-846C-547AD0813EE5}" name="Column6302" dataDxfId="10054"/>
    <tableColumn id="6331" xr3:uid="{04D29838-379F-42F5-A494-AF2EA292C62F}" name="Column6303" dataDxfId="10053"/>
    <tableColumn id="6332" xr3:uid="{B8CDEE63-8694-4DCD-AE38-AA9976F8EBD9}" name="Column6304" dataDxfId="10052"/>
    <tableColumn id="6333" xr3:uid="{52B35C4C-4873-4099-9ABB-7060D8CEE8FC}" name="Column6305" dataDxfId="10051"/>
    <tableColumn id="6334" xr3:uid="{5FE54E50-CD61-420B-B220-19FBD4944924}" name="Column6306" dataDxfId="10050"/>
    <tableColumn id="6335" xr3:uid="{5AB4A985-E637-408E-BA49-D257E90E431C}" name="Column6307" dataDxfId="10049"/>
    <tableColumn id="6336" xr3:uid="{D103738B-E636-4E34-B0D9-76731197C8BB}" name="Column6308" dataDxfId="10048"/>
    <tableColumn id="6337" xr3:uid="{925A8FA4-B4A3-451E-9775-510A52DD55DC}" name="Column6309" dataDxfId="10047"/>
    <tableColumn id="6338" xr3:uid="{2BEB20DB-7278-4EAA-9234-565C8512CBE4}" name="Column6310" dataDxfId="10046"/>
    <tableColumn id="6339" xr3:uid="{D86799BA-BD41-415B-9624-0C8E51B6650B}" name="Column6311" dataDxfId="10045"/>
    <tableColumn id="6340" xr3:uid="{A09E5972-1431-4F42-9A1D-0A2ED0B7379B}" name="Column6312" dataDxfId="10044"/>
    <tableColumn id="6341" xr3:uid="{41001046-4536-4853-8351-528466C78552}" name="Column6313" dataDxfId="10043"/>
    <tableColumn id="6342" xr3:uid="{70C096F3-F623-4B1E-B428-3FC8E3F92E3D}" name="Column6314" dataDxfId="10042"/>
    <tableColumn id="6343" xr3:uid="{495CBA6A-76B6-4DF2-8C80-7560BA1F76CD}" name="Column6315" dataDxfId="10041"/>
    <tableColumn id="6344" xr3:uid="{97B21361-E4D2-4D4D-B85D-B0589A441368}" name="Column6316" dataDxfId="10040"/>
    <tableColumn id="6345" xr3:uid="{D20A0FF4-40C7-4EE3-80AD-730CCD00D003}" name="Column6317" dataDxfId="10039"/>
    <tableColumn id="6346" xr3:uid="{2BFC9A94-AABA-45DF-88FB-C031BBB25F53}" name="Column6318" dataDxfId="10038"/>
    <tableColumn id="6347" xr3:uid="{F8B60697-4AFC-4E05-BE6B-BD8C9D318E5F}" name="Column6319" dataDxfId="10037"/>
    <tableColumn id="6348" xr3:uid="{82C78390-EE55-4305-BC2C-00D76CDA592E}" name="Column6320" dataDxfId="10036"/>
    <tableColumn id="6349" xr3:uid="{7201BD1F-2043-472A-9E3B-65955577843A}" name="Column6321" dataDxfId="10035"/>
    <tableColumn id="6350" xr3:uid="{B0930B99-6868-466E-BC0F-888751D72DF2}" name="Column6322" dataDxfId="10034"/>
    <tableColumn id="6351" xr3:uid="{EEBE5B97-50E3-4B78-9A3E-EA236F2C00E4}" name="Column6323" dataDxfId="10033"/>
    <tableColumn id="6352" xr3:uid="{2CE10D35-3FFB-448B-93C1-109B3F56A50F}" name="Column6324" dataDxfId="10032"/>
    <tableColumn id="6353" xr3:uid="{94931835-805B-468A-8B5A-0B520D6E62AC}" name="Column6325" dataDxfId="10031"/>
    <tableColumn id="6354" xr3:uid="{C23CDEC5-C438-4678-8E2A-15C70AF97F0B}" name="Column6326" dataDxfId="10030"/>
    <tableColumn id="6355" xr3:uid="{61F47BBD-5E3E-4C97-98A4-78FD67625255}" name="Column6327" dataDxfId="10029"/>
    <tableColumn id="6356" xr3:uid="{F38D55FF-2638-49BF-BA57-0C63248C9BC1}" name="Column6328" dataDxfId="10028"/>
    <tableColumn id="6357" xr3:uid="{A4845812-2D1E-4D46-84D9-CA2B33701375}" name="Column6329" dataDxfId="10027"/>
    <tableColumn id="6358" xr3:uid="{B5B56155-AA1C-4ECD-8452-3311A4EFC11D}" name="Column6330" dataDxfId="10026"/>
    <tableColumn id="6359" xr3:uid="{711F6D85-1A65-4AD7-B142-D4ECDC1B8920}" name="Column6331" dataDxfId="10025"/>
    <tableColumn id="6360" xr3:uid="{C7D4C116-E7FB-4FF9-AF3B-E33EEA9797EB}" name="Column6332" dataDxfId="10024"/>
    <tableColumn id="6361" xr3:uid="{A1FA2A58-01B0-44F8-A86A-65A59C0345AF}" name="Column6333" dataDxfId="10023"/>
    <tableColumn id="6362" xr3:uid="{FF6052B5-606B-492D-8081-E844F5E06E77}" name="Column6334" dataDxfId="10022"/>
    <tableColumn id="6363" xr3:uid="{1DDCC41C-8FA5-4CB3-A91F-A93503E35A18}" name="Column6335" dataDxfId="10021"/>
    <tableColumn id="6364" xr3:uid="{B6206553-D4AE-4837-A0E1-56168196585C}" name="Column6336" dataDxfId="10020"/>
    <tableColumn id="6365" xr3:uid="{21106B76-C06C-44FA-B39F-ABE23579F98B}" name="Column6337" dataDxfId="10019"/>
    <tableColumn id="6366" xr3:uid="{F12DB6E3-DAC7-4976-8ED1-D32A0D88D3FC}" name="Column6338" dataDxfId="10018"/>
    <tableColumn id="6367" xr3:uid="{B3550839-6802-4C26-AEE7-BDE6DCBA4BD1}" name="Column6339" dataDxfId="10017"/>
    <tableColumn id="6368" xr3:uid="{FAF52774-6D23-44E5-8035-2F1788CC4AB2}" name="Column6340" dataDxfId="10016"/>
    <tableColumn id="6369" xr3:uid="{E9479159-9AF4-485E-8B48-6049C48E397E}" name="Column6341" dataDxfId="10015"/>
    <tableColumn id="6370" xr3:uid="{937DE08F-19F8-4786-BCC9-0A67E06B18D7}" name="Column6342" dataDxfId="10014"/>
    <tableColumn id="6371" xr3:uid="{B92046C8-FCF4-447E-8C98-8BB63215331A}" name="Column6343" dataDxfId="10013"/>
    <tableColumn id="6372" xr3:uid="{5E10F275-9B5C-47E0-AC9E-4F92D2FE1A10}" name="Column6344" dataDxfId="10012"/>
    <tableColumn id="6373" xr3:uid="{72A246D3-C9DB-4146-9153-E5D519D268F3}" name="Column6345" dataDxfId="10011"/>
    <tableColumn id="6374" xr3:uid="{0EB984F0-9859-4D55-B5BD-5DAA3CF5B7CF}" name="Column6346" dataDxfId="10010"/>
    <tableColumn id="6375" xr3:uid="{6F6BE495-0E93-4C9D-8F8A-FE3BA6F26157}" name="Column6347" dataDxfId="10009"/>
    <tableColumn id="6376" xr3:uid="{2869AA4F-13C5-45EE-B701-9D85E728519E}" name="Column6348" dataDxfId="10008"/>
    <tableColumn id="6377" xr3:uid="{47FE34DF-5BB0-4AC0-B80A-8AAEF1C505C6}" name="Column6349" dataDxfId="10007"/>
    <tableColumn id="6378" xr3:uid="{A398381A-EF1D-4BAA-B5F4-8E6CE7F5E455}" name="Column6350" dataDxfId="10006"/>
    <tableColumn id="6379" xr3:uid="{9DD9F3D6-95B8-4506-8A2A-A9776F52CFBF}" name="Column6351" dataDxfId="10005"/>
    <tableColumn id="6380" xr3:uid="{4BC328FC-168B-4BE8-BBE7-47FBC9B3D0C1}" name="Column6352" dataDxfId="10004"/>
    <tableColumn id="6381" xr3:uid="{5ABE9D45-D400-4482-829A-87442BE66CB7}" name="Column6353" dataDxfId="10003"/>
    <tableColumn id="6382" xr3:uid="{128D22B7-BE8C-4D98-A3FA-3F0DAA1EA405}" name="Column6354" dataDxfId="10002"/>
    <tableColumn id="6383" xr3:uid="{35E03709-27B2-41E3-B6FA-9A1362ABC158}" name="Column6355" dataDxfId="10001"/>
    <tableColumn id="6384" xr3:uid="{F64137D3-51FA-49C0-9BF5-8015D248EE23}" name="Column6356" dataDxfId="10000"/>
    <tableColumn id="6385" xr3:uid="{D3AB86FF-58DC-4267-BC50-ED1A40E9F1B8}" name="Column6357" dataDxfId="9999"/>
    <tableColumn id="6386" xr3:uid="{CCE5115F-24F8-44E9-B73D-83AA7A3B37B5}" name="Column6358" dataDxfId="9998"/>
    <tableColumn id="6387" xr3:uid="{C3DE33B1-B128-4045-8555-5B058F0E5793}" name="Column6359" dataDxfId="9997"/>
    <tableColumn id="6388" xr3:uid="{4E04EC6A-EBB4-49F2-87F1-03F9703A3D4A}" name="Column6360" dataDxfId="9996"/>
    <tableColumn id="6389" xr3:uid="{D5FBDFB3-4E6E-43DA-AF0A-9C8A80F6A453}" name="Column6361" dataDxfId="9995"/>
    <tableColumn id="6390" xr3:uid="{91C61D8E-87F3-4F4C-93C1-9ADEB2C5FA28}" name="Column6362" dataDxfId="9994"/>
    <tableColumn id="6391" xr3:uid="{3D4EF6D3-7315-4EEA-AF78-71DF1E72F273}" name="Column6363" dataDxfId="9993"/>
    <tableColumn id="6392" xr3:uid="{8D97E83B-2EE0-4FCC-885A-0962F83525A6}" name="Column6364" dataDxfId="9992"/>
    <tableColumn id="6393" xr3:uid="{7BBBA2CC-BE25-4CE6-B34D-846B97971E2F}" name="Column6365" dataDxfId="9991"/>
    <tableColumn id="6394" xr3:uid="{D0F413CA-4C77-4AA6-AEF1-A090A83A6252}" name="Column6366" dataDxfId="9990"/>
    <tableColumn id="6395" xr3:uid="{F9543CE6-833B-462E-AC4E-869B02DE8CFA}" name="Column6367" dataDxfId="9989"/>
    <tableColumn id="6396" xr3:uid="{CC9D82B8-C638-49CA-845C-F495CF9702E6}" name="Column6368" dataDxfId="9988"/>
    <tableColumn id="6397" xr3:uid="{F2B955FB-7B4A-47DF-9141-628F70651DD0}" name="Column6369" dataDxfId="9987"/>
    <tableColumn id="6398" xr3:uid="{BC354DFD-F95C-4DC7-8744-C0ACC575121F}" name="Column6370" dataDxfId="9986"/>
    <tableColumn id="6399" xr3:uid="{3C9B562B-87E6-4CC1-BBB9-A96F7D7DE8F2}" name="Column6371" dataDxfId="9985"/>
    <tableColumn id="6400" xr3:uid="{38AC7B06-00B5-433E-B64E-7A29AD261CB8}" name="Column6372" dataDxfId="9984"/>
    <tableColumn id="6401" xr3:uid="{FC7A3DA1-2AE7-4FBD-BB8F-CFA3E77825FD}" name="Column6373" dataDxfId="9983"/>
    <tableColumn id="6402" xr3:uid="{E9B7A919-6D73-4FF8-B43A-33FE7B2C7194}" name="Column6374" dataDxfId="9982"/>
    <tableColumn id="6403" xr3:uid="{42F9AD15-A846-4910-83A4-BEC04D1C4329}" name="Column6375" dataDxfId="9981"/>
    <tableColumn id="6404" xr3:uid="{84D5489C-F98D-4374-9048-E8E773A65F0F}" name="Column6376" dataDxfId="9980"/>
    <tableColumn id="6405" xr3:uid="{7B35FA56-DDF7-4E01-91B9-300D0F9EC3CA}" name="Column6377" dataDxfId="9979"/>
    <tableColumn id="6406" xr3:uid="{4A14597E-3776-4949-AA8A-738ACF82C52B}" name="Column6378" dataDxfId="9978"/>
    <tableColumn id="6407" xr3:uid="{CF879790-5A93-4129-A786-33117636114A}" name="Column6379" dataDxfId="9977"/>
    <tableColumn id="6408" xr3:uid="{6BDF4BDA-05CB-40F1-950D-97C6FDA0CB5A}" name="Column6380" dataDxfId="9976"/>
    <tableColumn id="6409" xr3:uid="{5873F31F-5AB1-4A00-AA1A-7CC67F903E02}" name="Column6381" dataDxfId="9975"/>
    <tableColumn id="6410" xr3:uid="{72A7AF21-D793-4E63-9312-EB447DCCB7E6}" name="Column6382" dataDxfId="9974"/>
    <tableColumn id="6411" xr3:uid="{7C1A9C66-3C22-4F34-A913-8376C6A579F5}" name="Column6383" dataDxfId="9973"/>
    <tableColumn id="6412" xr3:uid="{4B31F504-82CF-4556-92CC-8222C76FF875}" name="Column6384" dataDxfId="9972"/>
    <tableColumn id="6413" xr3:uid="{41618FF5-08B9-4F05-BEBB-593E88FB3981}" name="Column6385" dataDxfId="9971"/>
    <tableColumn id="6414" xr3:uid="{48F326E4-57B9-419E-91D8-D884E48F107F}" name="Column6386" dataDxfId="9970"/>
    <tableColumn id="6415" xr3:uid="{BE219155-5730-4F53-8A6C-3DBEB017D187}" name="Column6387" dataDxfId="9969"/>
    <tableColumn id="6416" xr3:uid="{6E92E5B6-D889-423F-A870-94DED9182DE5}" name="Column6388" dataDxfId="9968"/>
    <tableColumn id="6417" xr3:uid="{093EC67B-ED31-4E99-B648-9988B97A6E68}" name="Column6389" dataDxfId="9967"/>
    <tableColumn id="6418" xr3:uid="{3C825E4B-37CF-42BD-819E-A1CAD2D1E022}" name="Column6390" dataDxfId="9966"/>
    <tableColumn id="6419" xr3:uid="{797808C1-1DF4-41A8-8330-FA895C7A1B36}" name="Column6391" dataDxfId="9965"/>
    <tableColumn id="6420" xr3:uid="{2137D917-3979-4C5E-87B5-4B9C4607C82B}" name="Column6392" dataDxfId="9964"/>
    <tableColumn id="6421" xr3:uid="{AC5DCE86-8053-41AC-A43F-1E3539B23539}" name="Column6393" dataDxfId="9963"/>
    <tableColumn id="6422" xr3:uid="{E8B090ED-4CA1-4FB0-B940-D3E586C6AEDD}" name="Column6394" dataDxfId="9962"/>
    <tableColumn id="6423" xr3:uid="{F2FC5354-E730-4CAC-8EEA-B9D03D217A2C}" name="Column6395" dataDxfId="9961"/>
    <tableColumn id="6424" xr3:uid="{7EDEE635-81EF-44EB-9898-F6A024F90BD7}" name="Column6396" dataDxfId="9960"/>
    <tableColumn id="6425" xr3:uid="{305B4F8B-5F3C-4E66-B34C-EEF17228328D}" name="Column6397" dataDxfId="9959"/>
    <tableColumn id="6426" xr3:uid="{2223F5C1-2CFC-4E66-895B-052400404D70}" name="Column6398" dataDxfId="9958"/>
    <tableColumn id="6427" xr3:uid="{0995353B-BC20-4929-A684-720CB816B7B9}" name="Column6399" dataDxfId="9957"/>
    <tableColumn id="6428" xr3:uid="{EE3A1A00-7613-4A68-9211-3DDC539C76C4}" name="Column6400" dataDxfId="9956"/>
    <tableColumn id="6429" xr3:uid="{8CDD55D3-A3C9-4AE7-A2FB-2D8F86BB2B77}" name="Column6401" dataDxfId="9955"/>
    <tableColumn id="6430" xr3:uid="{3F386B45-89CF-4814-B6DF-D2492EF0B91E}" name="Column6402" dataDxfId="9954"/>
    <tableColumn id="6431" xr3:uid="{03F8499A-BA15-4BB0-9D97-AEB37527B0EA}" name="Column6403" dataDxfId="9953"/>
    <tableColumn id="6432" xr3:uid="{A52B3F00-A712-405C-8686-221016376665}" name="Column6404" dataDxfId="9952"/>
    <tableColumn id="6433" xr3:uid="{8F2C198C-6F71-45BD-AB62-BC443F101B8A}" name="Column6405" dataDxfId="9951"/>
    <tableColumn id="6434" xr3:uid="{D5B50B6A-BAF7-4788-BF82-DBC21CD88FC9}" name="Column6406" dataDxfId="9950"/>
    <tableColumn id="6435" xr3:uid="{7DBFE843-1278-4D19-8622-127831B03575}" name="Column6407" dataDxfId="9949"/>
    <tableColumn id="6436" xr3:uid="{87C2487E-A736-4197-B4F6-AC2C20E32FCC}" name="Column6408" dataDxfId="9948"/>
    <tableColumn id="6437" xr3:uid="{7628B3E6-84D7-43FB-9F37-90C80B21FEF0}" name="Column6409" dataDxfId="9947"/>
    <tableColumn id="6438" xr3:uid="{3BD12D26-C965-4827-AA59-127A0E0A3DED}" name="Column6410" dataDxfId="9946"/>
    <tableColumn id="6439" xr3:uid="{02A32D62-B0DC-4AE4-A0D1-AE44A75EE734}" name="Column6411" dataDxfId="9945"/>
    <tableColumn id="6440" xr3:uid="{1C2D326A-48E9-4A33-8885-30ECC6799E47}" name="Column6412" dataDxfId="9944"/>
    <tableColumn id="6441" xr3:uid="{F12D4BE6-2068-4B97-9585-F8F632995CD3}" name="Column6413" dataDxfId="9943"/>
    <tableColumn id="6442" xr3:uid="{9AA52AB8-91A2-44F2-9BB3-A425ED59417F}" name="Column6414" dataDxfId="9942"/>
    <tableColumn id="6443" xr3:uid="{16F9AE49-A4B3-43FD-8FD3-0778475A998F}" name="Column6415" dataDxfId="9941"/>
    <tableColumn id="6444" xr3:uid="{7900A91D-8A42-47DE-AC2A-511B413055BB}" name="Column6416" dataDxfId="9940"/>
    <tableColumn id="6445" xr3:uid="{ED1AEFFA-38E8-41FB-A494-DD46BE34AF1B}" name="Column6417" dataDxfId="9939"/>
    <tableColumn id="6446" xr3:uid="{ABF03E33-49D8-4E00-9F53-67ADDAE5BF5C}" name="Column6418" dataDxfId="9938"/>
    <tableColumn id="6447" xr3:uid="{AD3463D2-43F8-4CBD-AFF8-C82FE9F8BCF5}" name="Column6419" dataDxfId="9937"/>
    <tableColumn id="6448" xr3:uid="{F0DC7E39-83CE-4082-AC80-AD17CE7975D3}" name="Column6420" dataDxfId="9936"/>
    <tableColumn id="6449" xr3:uid="{4AC2A4A8-F7D1-4068-B954-93FB8CA9412B}" name="Column6421" dataDxfId="9935"/>
    <tableColumn id="6450" xr3:uid="{21BCDE7C-6BFF-4E18-93AD-B1AEC18C68C9}" name="Column6422" dataDxfId="9934"/>
    <tableColumn id="6451" xr3:uid="{BB5F152A-CF9E-414D-B8EA-823E4888C1C4}" name="Column6423" dataDxfId="9933"/>
    <tableColumn id="6452" xr3:uid="{0F2680B6-ECF8-4EAC-96C6-ECA5BC70757C}" name="Column6424" dataDxfId="9932"/>
    <tableColumn id="6453" xr3:uid="{9DF81A65-D331-4E75-90FE-DC751BD79EFD}" name="Column6425" dataDxfId="9931"/>
    <tableColumn id="6454" xr3:uid="{4A62CC4C-C807-4297-AE59-22EC00C76B21}" name="Column6426" dataDxfId="9930"/>
    <tableColumn id="6455" xr3:uid="{A1B947CC-1C03-428F-84B6-61AD7375F662}" name="Column6427" dataDxfId="9929"/>
    <tableColumn id="6456" xr3:uid="{B38DBCBA-633F-4995-B2F2-0A5E8299507A}" name="Column6428" dataDxfId="9928"/>
    <tableColumn id="6457" xr3:uid="{E71A2684-D9D7-4331-95F0-C50C7B733B8D}" name="Column6429" dataDxfId="9927"/>
    <tableColumn id="6458" xr3:uid="{8F0EEB76-656F-479C-9EA1-C5F21839D57B}" name="Column6430" dataDxfId="9926"/>
    <tableColumn id="6459" xr3:uid="{BAE1722C-1BFF-4DC2-BC24-43ADE0C8FEDF}" name="Column6431" dataDxfId="9925"/>
    <tableColumn id="6460" xr3:uid="{D9F8396C-72CF-405F-88CB-56504F53AFAE}" name="Column6432" dataDxfId="9924"/>
    <tableColumn id="6461" xr3:uid="{EF515410-C182-40C1-A776-9785CEA9685A}" name="Column6433" dataDxfId="9923"/>
    <tableColumn id="6462" xr3:uid="{5568D45F-918C-4BE7-B929-25DDF13F69D9}" name="Column6434" dataDxfId="9922"/>
    <tableColumn id="6463" xr3:uid="{D251DAA0-573D-4CE8-90AB-5CB511494DF5}" name="Column6435" dataDxfId="9921"/>
    <tableColumn id="6464" xr3:uid="{D318D08E-AD3B-44A8-801F-6F15C8FEF959}" name="Column6436" dataDxfId="9920"/>
    <tableColumn id="6465" xr3:uid="{5830B2D5-2EFC-47B5-BC3C-93D639B1EC3E}" name="Column6437" dataDxfId="9919"/>
    <tableColumn id="6466" xr3:uid="{E2330AB4-939F-4DE2-A346-A05ECB216C4F}" name="Column6438" dataDxfId="9918"/>
    <tableColumn id="6467" xr3:uid="{2E71C770-E68A-49D0-8064-83AADBF066DF}" name="Column6439" dataDxfId="9917"/>
    <tableColumn id="6468" xr3:uid="{E000E1E7-E486-44AD-B282-CE378A0BA093}" name="Column6440" dataDxfId="9916"/>
    <tableColumn id="6469" xr3:uid="{6C3A29F0-688F-40A4-AF53-F37891CE896E}" name="Column6441" dataDxfId="9915"/>
    <tableColumn id="6470" xr3:uid="{0F957CF4-8161-4BD8-98A6-D433CBF7FCA4}" name="Column6442" dataDxfId="9914"/>
    <tableColumn id="6471" xr3:uid="{A4D3D842-0F61-45DA-B65F-E9816C003B61}" name="Column6443" dataDxfId="9913"/>
    <tableColumn id="6472" xr3:uid="{97AF26C4-48DB-4EF7-8E33-591A5F57FCDC}" name="Column6444" dataDxfId="9912"/>
    <tableColumn id="6473" xr3:uid="{89F0AF2E-D323-41F6-BE7E-73BCE209D1C1}" name="Column6445" dataDxfId="9911"/>
    <tableColumn id="6474" xr3:uid="{DD386038-CE51-4687-9714-4F30E573D46C}" name="Column6446" dataDxfId="9910"/>
    <tableColumn id="6475" xr3:uid="{BC74269D-0799-432F-814E-699C87CED830}" name="Column6447" dataDxfId="9909"/>
    <tableColumn id="6476" xr3:uid="{7A253083-C352-436E-BF93-EDE2935B5124}" name="Column6448" dataDxfId="9908"/>
    <tableColumn id="6477" xr3:uid="{6C5CD874-A80C-4386-B8FE-75BFBC7754B8}" name="Column6449" dataDxfId="9907"/>
    <tableColumn id="6478" xr3:uid="{AED7E484-BAFD-42DC-86AE-423DC77A063B}" name="Column6450" dataDxfId="9906"/>
    <tableColumn id="6479" xr3:uid="{F3765300-063F-4934-9A7B-EF5216E3385A}" name="Column6451" dataDxfId="9905"/>
    <tableColumn id="6480" xr3:uid="{899B3270-9F52-4584-991F-C54FBB0CD5B7}" name="Column6452" dataDxfId="9904"/>
    <tableColumn id="6481" xr3:uid="{2D8683A1-C7FE-47E9-93A2-311B701BE685}" name="Column6453" dataDxfId="9903"/>
    <tableColumn id="6482" xr3:uid="{9C595804-4CB1-4FE4-BB1F-07B3A471C6FA}" name="Column6454" dataDxfId="9902"/>
    <tableColumn id="6483" xr3:uid="{DDDBDCA9-9F3D-41D3-A7DA-EA5F9F3599BB}" name="Column6455" dataDxfId="9901"/>
    <tableColumn id="6484" xr3:uid="{979406EF-B802-4CA7-95B6-D4D4313590B1}" name="Column6456" dataDxfId="9900"/>
    <tableColumn id="6485" xr3:uid="{7F66D8E0-1770-4171-A4AB-56042DD2882E}" name="Column6457" dataDxfId="9899"/>
    <tableColumn id="6486" xr3:uid="{D0375931-E312-418D-8F26-FC9539D0039B}" name="Column6458" dataDxfId="9898"/>
    <tableColumn id="6487" xr3:uid="{B78C46AC-F2C0-463C-BD8E-24439F6F56E3}" name="Column6459" dataDxfId="9897"/>
    <tableColumn id="6488" xr3:uid="{5B53989B-DA0C-4466-B010-94C31EACF8C2}" name="Column6460" dataDxfId="9896"/>
    <tableColumn id="6489" xr3:uid="{398D73D3-9D5E-4488-821A-48F50E6FEF32}" name="Column6461" dataDxfId="9895"/>
    <tableColumn id="6490" xr3:uid="{A74E6504-24F5-4946-AEA0-0DE49E83A930}" name="Column6462" dataDxfId="9894"/>
    <tableColumn id="6491" xr3:uid="{C66811CC-1E68-4DDE-BC57-4F0C1C88A53B}" name="Column6463" dataDxfId="9893"/>
    <tableColumn id="6492" xr3:uid="{51785B34-8C31-4AB0-9E80-83DAE9F9661B}" name="Column6464" dataDxfId="9892"/>
    <tableColumn id="6493" xr3:uid="{1587BE3C-E8D5-45AA-BF2D-FA03CD8DC6CC}" name="Column6465" dataDxfId="9891"/>
    <tableColumn id="6494" xr3:uid="{230046A7-5112-4224-A036-7F84F00613DF}" name="Column6466" dataDxfId="9890"/>
    <tableColumn id="6495" xr3:uid="{8B9A1EB2-2FA1-4147-84A3-9E07A7328A35}" name="Column6467" dataDxfId="9889"/>
    <tableColumn id="6496" xr3:uid="{DFE2E593-B346-46BD-A6C3-F14D087534F4}" name="Column6468" dataDxfId="9888"/>
    <tableColumn id="6497" xr3:uid="{9604DAE8-E050-4319-866E-7F07090E5E7E}" name="Column6469" dataDxfId="9887"/>
    <tableColumn id="6498" xr3:uid="{AE66A82A-45E4-4DFF-A3A6-950B0FCDD4FB}" name="Column6470" dataDxfId="9886"/>
    <tableColumn id="6499" xr3:uid="{5DD4AD3C-F40B-46BD-B4DD-726E31D05554}" name="Column6471" dataDxfId="9885"/>
    <tableColumn id="6500" xr3:uid="{7462E480-6CAC-4D39-B140-FDCBEA5240B6}" name="Column6472" dataDxfId="9884"/>
    <tableColumn id="6501" xr3:uid="{FC585E1D-36B1-485D-8557-F181B6B95A09}" name="Column6473" dataDxfId="9883"/>
    <tableColumn id="6502" xr3:uid="{64BC6D22-8590-4211-B6AB-B2C6EDD7544C}" name="Column6474" dataDxfId="9882"/>
    <tableColumn id="6503" xr3:uid="{A5E683A3-C9B8-47BE-B442-42D32B35FEFF}" name="Column6475" dataDxfId="9881"/>
    <tableColumn id="6504" xr3:uid="{87C1A96A-8E6E-4E76-B055-24442E4B34E9}" name="Column6476" dataDxfId="9880"/>
    <tableColumn id="6505" xr3:uid="{8F5B05AA-5E3C-444B-B087-389F51A2306D}" name="Column6477" dataDxfId="9879"/>
    <tableColumn id="6506" xr3:uid="{1AC1CFC7-021A-40BB-86F9-F8186A7B7803}" name="Column6478" dataDxfId="9878"/>
    <tableColumn id="6507" xr3:uid="{570A8636-420E-4443-B725-A1E339A59D3E}" name="Column6479" dataDxfId="9877"/>
    <tableColumn id="6508" xr3:uid="{CE8DAB45-B8C4-41BB-AB7A-44D05B24B354}" name="Column6480" dataDxfId="9876"/>
    <tableColumn id="6509" xr3:uid="{8631A1D1-2C26-4CA0-A986-43E171B4295E}" name="Column6481" dataDxfId="9875"/>
    <tableColumn id="6510" xr3:uid="{29A4C13D-6E47-408E-A818-B1F1DFC260C4}" name="Column6482" dataDxfId="9874"/>
    <tableColumn id="6511" xr3:uid="{8E2726B0-E789-49CD-BD38-23B7C915D41E}" name="Column6483" dataDxfId="9873"/>
    <tableColumn id="6512" xr3:uid="{E7E58722-9755-41EE-9EA6-E94717C4AB7A}" name="Column6484" dataDxfId="9872"/>
    <tableColumn id="6513" xr3:uid="{C1FEA981-BAA2-4E98-8AAE-43FC89DE6ED8}" name="Column6485" dataDxfId="9871"/>
    <tableColumn id="6514" xr3:uid="{43AB22E9-35AC-430F-B835-00DB2E4219AB}" name="Column6486" dataDxfId="9870"/>
    <tableColumn id="6515" xr3:uid="{8A0DC0B6-C1AF-4AE3-9842-29D00DEB465E}" name="Column6487" dataDxfId="9869"/>
    <tableColumn id="6516" xr3:uid="{6814A0EB-4147-4559-A3F2-FD5A07410EF9}" name="Column6488" dataDxfId="9868"/>
    <tableColumn id="6517" xr3:uid="{A3329779-31D0-442F-B015-985117901D16}" name="Column6489" dataDxfId="9867"/>
    <tableColumn id="6518" xr3:uid="{EE08A960-8610-4791-9D6C-543F1EEC5A8E}" name="Column6490" dataDxfId="9866"/>
    <tableColumn id="6519" xr3:uid="{F706F170-AD40-4238-89ED-BC9D2236300F}" name="Column6491" dataDxfId="9865"/>
    <tableColumn id="6520" xr3:uid="{169F3C1E-43F2-4567-93C8-75C72A04E314}" name="Column6492" dataDxfId="9864"/>
    <tableColumn id="6521" xr3:uid="{23C17ADD-4A8E-40EE-9E89-3F247730C8BB}" name="Column6493" dataDxfId="9863"/>
    <tableColumn id="6522" xr3:uid="{03CF012F-13C7-44CC-949A-8DE2C8590D26}" name="Column6494" dataDxfId="9862"/>
    <tableColumn id="6523" xr3:uid="{AD7E6180-EBB7-4300-A3D1-CDB542192BEE}" name="Column6495" dataDxfId="9861"/>
    <tableColumn id="6524" xr3:uid="{DE1F73D5-FCE6-4C92-8851-7B40352D4129}" name="Column6496" dataDxfId="9860"/>
    <tableColumn id="6525" xr3:uid="{5E7B8FDE-0D6A-4651-9139-A790E47192FE}" name="Column6497" dataDxfId="9859"/>
    <tableColumn id="6526" xr3:uid="{A7BA73FF-0164-4B88-89C6-65E317AAA7FE}" name="Column6498" dataDxfId="9858"/>
    <tableColumn id="6527" xr3:uid="{171BB4AB-AAE4-4AE8-A90F-538D2402C444}" name="Column6499" dataDxfId="9857"/>
    <tableColumn id="6528" xr3:uid="{109DF163-13E1-4991-ACAC-D1C7EB25113D}" name="Column6500" dataDxfId="9856"/>
    <tableColumn id="6529" xr3:uid="{4FA3B88B-731A-41FD-B83B-B9742B1515D5}" name="Column6501" dataDxfId="9855"/>
    <tableColumn id="6530" xr3:uid="{68690634-238C-4DF6-A5B9-E075F0765743}" name="Column6502" dataDxfId="9854"/>
    <tableColumn id="6531" xr3:uid="{E6D494CB-BBE3-4CF4-AC1B-EAF4D979F2CC}" name="Column6503" dataDxfId="9853"/>
    <tableColumn id="6532" xr3:uid="{03DD1E0E-D8C7-4F93-80AC-7A2C898D9699}" name="Column6504" dataDxfId="9852"/>
    <tableColumn id="6533" xr3:uid="{B23C0F41-270D-416D-8320-62465BB92FBE}" name="Column6505" dataDxfId="9851"/>
    <tableColumn id="6534" xr3:uid="{4766A42E-85F6-4B44-A8F6-A94D2AEB7B58}" name="Column6506" dataDxfId="9850"/>
    <tableColumn id="6535" xr3:uid="{10D52A09-5F88-4991-9DE0-2985C6A1A7D7}" name="Column6507" dataDxfId="9849"/>
    <tableColumn id="6536" xr3:uid="{FA6EB09D-EF13-48E0-8928-1973DE3B31BB}" name="Column6508" dataDxfId="9848"/>
    <tableColumn id="6537" xr3:uid="{32DB0060-EDCD-44B2-8D4B-83E537B146AF}" name="Column6509" dataDxfId="9847"/>
    <tableColumn id="6538" xr3:uid="{D6C4FBB0-8D57-48DD-A681-1DCD62332E63}" name="Column6510" dataDxfId="9846"/>
    <tableColumn id="6539" xr3:uid="{DDB3B82D-0352-4409-A4E6-B196587AE7BE}" name="Column6511" dataDxfId="9845"/>
    <tableColumn id="6540" xr3:uid="{271021F4-50D3-4441-99E7-A2EE54693B4D}" name="Column6512" dataDxfId="9844"/>
    <tableColumn id="6541" xr3:uid="{76972DE4-F9EF-41E5-9198-43B85A3E59BB}" name="Column6513" dataDxfId="9843"/>
    <tableColumn id="6542" xr3:uid="{9764BF46-FB03-478B-8AEF-1E509140F640}" name="Column6514" dataDxfId="9842"/>
    <tableColumn id="6543" xr3:uid="{A59D214D-6B78-482B-B733-3E80F4F48920}" name="Column6515" dataDxfId="9841"/>
    <tableColumn id="6544" xr3:uid="{B8CAAF99-8BF1-45BD-9D5C-59952AF28E46}" name="Column6516" dataDxfId="9840"/>
    <tableColumn id="6545" xr3:uid="{FE5DA642-AEF6-46BD-882C-A7A69ACB1853}" name="Column6517" dataDxfId="9839"/>
    <tableColumn id="6546" xr3:uid="{6C2D3014-DB64-430A-A97B-F6E0AB7FEC88}" name="Column6518" dataDxfId="9838"/>
    <tableColumn id="6547" xr3:uid="{27F029CF-0794-406A-98F6-B188BED06DB8}" name="Column6519" dataDxfId="9837"/>
    <tableColumn id="6548" xr3:uid="{3A40E278-4301-45D4-ABA0-C9F07387778B}" name="Column6520" dataDxfId="9836"/>
    <tableColumn id="6549" xr3:uid="{1649E9B3-23B1-4B80-8677-80E096266942}" name="Column6521" dataDxfId="9835"/>
    <tableColumn id="6550" xr3:uid="{FEAF6BE1-138C-44AC-8C83-D0AEED0A6052}" name="Column6522" dataDxfId="9834"/>
    <tableColumn id="6551" xr3:uid="{E338075B-F3D7-48DE-AE4F-328F66CA9511}" name="Column6523" dataDxfId="9833"/>
    <tableColumn id="6552" xr3:uid="{5FE2858E-C804-4739-B644-E657D21DE30F}" name="Column6524" dataDxfId="9832"/>
    <tableColumn id="6553" xr3:uid="{47D50C04-D658-4476-835B-B7B3D364E903}" name="Column6525" dataDxfId="9831"/>
    <tableColumn id="6554" xr3:uid="{F9E00171-6B75-448E-9E0B-A6E7DD36064C}" name="Column6526" dataDxfId="9830"/>
    <tableColumn id="6555" xr3:uid="{C6C6D8DF-3617-48F4-9F58-38AFEFAECD30}" name="Column6527" dataDxfId="9829"/>
    <tableColumn id="6556" xr3:uid="{B1B34DE1-8817-4C88-A424-6EF36DF1FB92}" name="Column6528" dataDxfId="9828"/>
    <tableColumn id="6557" xr3:uid="{6FE57BB2-77DF-403B-BA4A-FBA8A92FF574}" name="Column6529" dataDxfId="9827"/>
    <tableColumn id="6558" xr3:uid="{72FE5F85-8308-44AB-A100-1AD8DB3A571B}" name="Column6530" dataDxfId="9826"/>
    <tableColumn id="6559" xr3:uid="{FB09CE70-7587-4DF2-B155-4A27120AFE7D}" name="Column6531" dataDxfId="9825"/>
    <tableColumn id="6560" xr3:uid="{C47AF25F-57C5-4AF9-8FEB-DC5C24D62B6F}" name="Column6532" dataDxfId="9824"/>
    <tableColumn id="6561" xr3:uid="{8C965925-F3FE-447A-A73F-8ADF72E4CC6D}" name="Column6533" dataDxfId="9823"/>
    <tableColumn id="6562" xr3:uid="{B675BB13-C11E-4DB5-87CD-93D092C5B1D3}" name="Column6534" dataDxfId="9822"/>
    <tableColumn id="6563" xr3:uid="{8D77A4B5-E0D3-4E12-835A-09B32BBAC959}" name="Column6535" dataDxfId="9821"/>
    <tableColumn id="6564" xr3:uid="{A4AAA709-D6D1-432D-8E14-811620EC4DAD}" name="Column6536" dataDxfId="9820"/>
    <tableColumn id="6565" xr3:uid="{5738AA00-73FD-4CBE-881B-D99F8BFA26F8}" name="Column6537" dataDxfId="9819"/>
    <tableColumn id="6566" xr3:uid="{EB7437C4-1845-4014-B87D-ABADA2B05830}" name="Column6538" dataDxfId="9818"/>
    <tableColumn id="6567" xr3:uid="{40AA8DB6-94BF-4215-986F-A7595148D857}" name="Column6539" dataDxfId="9817"/>
    <tableColumn id="6568" xr3:uid="{4795163E-758B-4F61-96B0-F8AE8CD0A392}" name="Column6540" dataDxfId="9816"/>
    <tableColumn id="6569" xr3:uid="{F2BA9A8A-A337-4C09-B17D-C02091815317}" name="Column6541" dataDxfId="9815"/>
    <tableColumn id="6570" xr3:uid="{E95B569E-2BF5-410B-ADB1-121AFB2681B0}" name="Column6542" dataDxfId="9814"/>
    <tableColumn id="6571" xr3:uid="{001C10C5-D5DD-4920-9AFB-AB25C4FA7566}" name="Column6543" dataDxfId="9813"/>
    <tableColumn id="6572" xr3:uid="{67E48757-9E58-46F3-9308-F2B8152B7EB6}" name="Column6544" dataDxfId="9812"/>
    <tableColumn id="6573" xr3:uid="{312FB3FB-C473-4A41-A2A9-B1E59D3A5175}" name="Column6545" dataDxfId="9811"/>
    <tableColumn id="6574" xr3:uid="{F63C8D94-BF7F-4701-A838-CB8591CD34D4}" name="Column6546" dataDxfId="9810"/>
    <tableColumn id="6575" xr3:uid="{0B68E4FC-0F90-41B1-A93B-EA54DC87F1B1}" name="Column6547" dataDxfId="9809"/>
    <tableColumn id="6576" xr3:uid="{5CBFFF0C-260F-45B0-8501-E6C8E46C79F2}" name="Column6548" dataDxfId="9808"/>
    <tableColumn id="6577" xr3:uid="{3FFE996C-12C8-4EBF-AFDD-F4A0400DC7A1}" name="Column6549" dataDxfId="9807"/>
    <tableColumn id="6578" xr3:uid="{D68903C9-C3A0-4C35-A564-ECC7ADD1C95A}" name="Column6550" dataDxfId="9806"/>
    <tableColumn id="6579" xr3:uid="{4197418F-4E27-48FB-BEF0-B22860FD4E21}" name="Column6551" dataDxfId="9805"/>
    <tableColumn id="6580" xr3:uid="{CC1D9063-52D4-486B-B9DD-2E0E5D8965B0}" name="Column6552" dataDxfId="9804"/>
    <tableColumn id="6581" xr3:uid="{103BBFB2-3634-45CB-BA39-961B6DE3B860}" name="Column6553" dataDxfId="9803"/>
    <tableColumn id="6582" xr3:uid="{59DBA4CE-AB90-48AC-A5E2-D365EDDDEDE8}" name="Column6554" dataDxfId="9802"/>
    <tableColumn id="6583" xr3:uid="{C391B57F-E6F8-4833-8ADA-85E7B639AD7D}" name="Column6555" dataDxfId="9801"/>
    <tableColumn id="6584" xr3:uid="{0648FF35-F9D3-414B-A6AC-26DA69AFE721}" name="Column6556" dataDxfId="9800"/>
    <tableColumn id="6585" xr3:uid="{57E7BD39-5B0E-4FE1-A3FB-D7D44449EEE6}" name="Column6557" dataDxfId="9799"/>
    <tableColumn id="6586" xr3:uid="{718DDC4B-BBB8-44F9-9CFF-9ADA8BCD06FE}" name="Column6558" dataDxfId="9798"/>
    <tableColumn id="6587" xr3:uid="{074B9C3D-6FB8-4970-B21E-0C8254D51E42}" name="Column6559" dataDxfId="9797"/>
    <tableColumn id="6588" xr3:uid="{8EE7A4E2-09A4-47F1-9D5C-B2989EE0481A}" name="Column6560" dataDxfId="9796"/>
    <tableColumn id="6589" xr3:uid="{A0736891-D8CD-4F41-8C62-B395373BAE88}" name="Column6561" dataDxfId="9795"/>
    <tableColumn id="6590" xr3:uid="{D25BF21F-9AE5-4340-952D-EC7558761696}" name="Column6562" dataDxfId="9794"/>
    <tableColumn id="6591" xr3:uid="{8B221E86-701B-4C0F-86F9-21835AEC4281}" name="Column6563" dataDxfId="9793"/>
    <tableColumn id="6592" xr3:uid="{845DED06-7D81-4AD1-B8D4-C274D257BCEF}" name="Column6564" dataDxfId="9792"/>
    <tableColumn id="6593" xr3:uid="{2688DCA2-4BB7-4F58-8CB7-10EF60F353B1}" name="Column6565" dataDxfId="9791"/>
    <tableColumn id="6594" xr3:uid="{280D32C2-0F45-4CDA-AF3D-43258E080133}" name="Column6566" dataDxfId="9790"/>
    <tableColumn id="6595" xr3:uid="{F7C31982-99FB-4320-820C-61D356DE26DA}" name="Column6567" dataDxfId="9789"/>
    <tableColumn id="6596" xr3:uid="{0D97D9F7-ED4B-4B0E-BAFD-BF90C8CD8A68}" name="Column6568" dataDxfId="9788"/>
    <tableColumn id="6597" xr3:uid="{EFDF9B91-9F3F-4AD0-A2E2-15F42FABE8BA}" name="Column6569" dataDxfId="9787"/>
    <tableColumn id="6598" xr3:uid="{198E0F23-EC26-4462-B7AA-CBC85129D213}" name="Column6570" dataDxfId="9786"/>
    <tableColumn id="6599" xr3:uid="{089989DA-41B2-483B-942F-14AE99ED5150}" name="Column6571" dataDxfId="9785"/>
    <tableColumn id="6600" xr3:uid="{5F10C63C-7D59-4CC2-8DB2-3A38FC201465}" name="Column6572" dataDxfId="9784"/>
    <tableColumn id="6601" xr3:uid="{BE8D85BC-2CA7-402A-BDEB-6D524C18D86C}" name="Column6573" dataDxfId="9783"/>
    <tableColumn id="6602" xr3:uid="{B999A52F-B064-4F8A-AD8C-66311D210028}" name="Column6574" dataDxfId="9782"/>
    <tableColumn id="6603" xr3:uid="{639FDF8D-8007-4FD0-AEB2-9062A6267519}" name="Column6575" dataDxfId="9781"/>
    <tableColumn id="6604" xr3:uid="{8981F758-05C0-41F8-8EEB-8BCC2FD02439}" name="Column6576" dataDxfId="9780"/>
    <tableColumn id="6605" xr3:uid="{930E803A-5AE6-49C7-A26D-73358F85181E}" name="Column6577" dataDxfId="9779"/>
    <tableColumn id="6606" xr3:uid="{4F01D022-009B-4C0B-A639-7539298906DC}" name="Column6578" dataDxfId="9778"/>
    <tableColumn id="6607" xr3:uid="{2C72A238-F4F4-4D02-8787-5DB0330E37D9}" name="Column6579" dataDxfId="9777"/>
    <tableColumn id="6608" xr3:uid="{C41DE708-0D2F-46F7-9A1B-4380D94050A9}" name="Column6580" dataDxfId="9776"/>
    <tableColumn id="6609" xr3:uid="{69BCA9C5-39FE-4EC8-A4A8-CE4AD498D031}" name="Column6581" dataDxfId="9775"/>
    <tableColumn id="6610" xr3:uid="{CC58ECD5-679D-4318-BA6B-FDF0FD9A1AEF}" name="Column6582" dataDxfId="9774"/>
    <tableColumn id="6611" xr3:uid="{F26463B2-E875-4D8F-AD2D-E8410ACEBAEC}" name="Column6583" dataDxfId="9773"/>
    <tableColumn id="6612" xr3:uid="{DC7E0072-7DBE-4A6D-9156-5E9C0668640F}" name="Column6584" dataDxfId="9772"/>
    <tableColumn id="6613" xr3:uid="{BD98545E-71B1-47A1-AA94-C4025219EC61}" name="Column6585" dataDxfId="9771"/>
    <tableColumn id="6614" xr3:uid="{54E19A13-6A07-45D0-A27E-39BD92D2A6E2}" name="Column6586" dataDxfId="9770"/>
    <tableColumn id="6615" xr3:uid="{4588DB74-BB9A-45B6-BC9E-F79C339BA0A7}" name="Column6587" dataDxfId="9769"/>
    <tableColumn id="6616" xr3:uid="{2E9E7712-FA5D-4607-BE5C-D8BE46284D5B}" name="Column6588" dataDxfId="9768"/>
    <tableColumn id="6617" xr3:uid="{9CE0E82B-59D7-4FF3-B1FD-9CB865847719}" name="Column6589" dataDxfId="9767"/>
    <tableColumn id="6618" xr3:uid="{F08EB5AD-99A7-4457-BDAA-0F86E6D90736}" name="Column6590" dataDxfId="9766"/>
    <tableColumn id="6619" xr3:uid="{B6ECFF70-E819-404F-A90B-CC54DD2EB721}" name="Column6591" dataDxfId="9765"/>
    <tableColumn id="6620" xr3:uid="{E70AD55F-A83D-4AC7-A88C-50AAE4131501}" name="Column6592" dataDxfId="9764"/>
    <tableColumn id="6621" xr3:uid="{8A1B1976-BF70-4BB6-8380-1D5DA71319A4}" name="Column6593" dataDxfId="9763"/>
    <tableColumn id="6622" xr3:uid="{79203A7A-E53E-40AD-964A-FB446FEB02E0}" name="Column6594" dataDxfId="9762"/>
    <tableColumn id="6623" xr3:uid="{097E40E8-EDA6-4B5D-9904-F560573001A0}" name="Column6595" dataDxfId="9761"/>
    <tableColumn id="6624" xr3:uid="{E0F700C8-B241-4CAB-A762-6A7BF0C9ADA2}" name="Column6596" dataDxfId="9760"/>
    <tableColumn id="6625" xr3:uid="{599DE56B-0340-4C0B-96E2-9BB5BC386F77}" name="Column6597" dataDxfId="9759"/>
    <tableColumn id="6626" xr3:uid="{FEBCE5C5-7127-4CAD-9258-199B162F6119}" name="Column6598" dataDxfId="9758"/>
    <tableColumn id="6627" xr3:uid="{738DE250-DAD5-44D7-877B-4C44AB212F82}" name="Column6599" dataDxfId="9757"/>
    <tableColumn id="6628" xr3:uid="{6D9B90E3-7FC7-4B7F-976B-6E34973121CE}" name="Column6600" dataDxfId="9756"/>
    <tableColumn id="6629" xr3:uid="{012EE8B4-C23C-42CF-9718-A9A9EC244535}" name="Column6601" dataDxfId="9755"/>
    <tableColumn id="6630" xr3:uid="{D767F32D-7B31-4EE0-83A4-6E9B77F2CD4C}" name="Column6602" dataDxfId="9754"/>
    <tableColumn id="6631" xr3:uid="{999FF0A8-DA4B-4C40-A71D-845BC030BBC5}" name="Column6603" dataDxfId="9753"/>
    <tableColumn id="6632" xr3:uid="{83CC5C89-435F-4424-AC2F-00A60C262220}" name="Column6604" dataDxfId="9752"/>
    <tableColumn id="6633" xr3:uid="{A9CBF795-17C6-4DC6-99DB-5B1E5F017B20}" name="Column6605" dataDxfId="9751"/>
    <tableColumn id="6634" xr3:uid="{DD9DE70E-9049-44F3-8CB8-15B28F28AE15}" name="Column6606" dataDxfId="9750"/>
    <tableColumn id="6635" xr3:uid="{3670B6A8-6935-49DB-9B68-3D7B1E448005}" name="Column6607" dataDxfId="9749"/>
    <tableColumn id="6636" xr3:uid="{6F5D1D1B-5200-46D4-879C-D92DE047DB66}" name="Column6608" dataDxfId="9748"/>
    <tableColumn id="6637" xr3:uid="{381CA91A-4893-489F-BE03-CDC641F4C690}" name="Column6609" dataDxfId="9747"/>
    <tableColumn id="6638" xr3:uid="{C3B7A4E6-D3EC-41EE-BD57-00C9243CBD5D}" name="Column6610" dataDxfId="9746"/>
    <tableColumn id="6639" xr3:uid="{55B8A7E5-9163-4891-B919-38E0D532F8AF}" name="Column6611" dataDxfId="9745"/>
    <tableColumn id="6640" xr3:uid="{CC39DA10-E1A4-4DE1-BF1A-3D7E141B8854}" name="Column6612" dataDxfId="9744"/>
    <tableColumn id="6641" xr3:uid="{E9102A97-9E68-4CEE-989B-ED20A537A683}" name="Column6613" dataDxfId="9743"/>
    <tableColumn id="6642" xr3:uid="{98242829-2143-4F74-A673-838647878785}" name="Column6614" dataDxfId="9742"/>
    <tableColumn id="6643" xr3:uid="{09BC39E1-AB4E-4DBB-8534-1F38B8B225C3}" name="Column6615" dataDxfId="9741"/>
    <tableColumn id="6644" xr3:uid="{68E30A07-C776-4A12-87DD-BD12FA63BAA2}" name="Column6616" dataDxfId="9740"/>
    <tableColumn id="6645" xr3:uid="{C431EF17-510D-4731-A520-FF2FBDC68783}" name="Column6617" dataDxfId="9739"/>
    <tableColumn id="6646" xr3:uid="{B7C558DB-C7E4-4E7D-860A-8BC9577384C3}" name="Column6618" dataDxfId="9738"/>
    <tableColumn id="6647" xr3:uid="{9A455304-09C6-4F24-B81C-952C886F6989}" name="Column6619" dataDxfId="9737"/>
    <tableColumn id="6648" xr3:uid="{1134CAD3-D5A5-4E2D-A56F-5485D9F5F515}" name="Column6620" dataDxfId="9736"/>
    <tableColumn id="6649" xr3:uid="{7DBCABD3-7E9E-4638-965D-A8CE926B2F83}" name="Column6621" dataDxfId="9735"/>
    <tableColumn id="6650" xr3:uid="{08049183-5A0F-4A0F-AD1C-2FC01FBFF975}" name="Column6622" dataDxfId="9734"/>
    <tableColumn id="6651" xr3:uid="{32D9EC8F-E56B-4AE9-AF5F-985476F47ACA}" name="Column6623" dataDxfId="9733"/>
    <tableColumn id="6652" xr3:uid="{496FA38F-C649-4765-A60A-6B32C803DDC1}" name="Column6624" dataDxfId="9732"/>
    <tableColumn id="6653" xr3:uid="{926982FD-11FC-486F-875A-60CB38CC4789}" name="Column6625" dataDxfId="9731"/>
    <tableColumn id="6654" xr3:uid="{18BB61CD-DCDE-4FF0-91EE-59A7C20CBD2E}" name="Column6626" dataDxfId="9730"/>
    <tableColumn id="6655" xr3:uid="{51EAFC1C-F8D9-4247-8377-25B490C7B974}" name="Column6627" dataDxfId="9729"/>
    <tableColumn id="6656" xr3:uid="{6740DB4A-BE19-4132-A7F7-1A4AC3D8E8B8}" name="Column6628" dataDxfId="9728"/>
    <tableColumn id="6657" xr3:uid="{9616CE3B-08B5-40E0-96FC-1DB633FD41D1}" name="Column6629" dataDxfId="9727"/>
    <tableColumn id="6658" xr3:uid="{7ABDE12D-702D-4628-AA12-2172A40E0E3F}" name="Column6630" dataDxfId="9726"/>
    <tableColumn id="6659" xr3:uid="{568450B5-4409-46B1-ABE5-F6964CD5C08F}" name="Column6631" dataDxfId="9725"/>
    <tableColumn id="6660" xr3:uid="{93BDA3CB-3CC7-4086-9C05-7F0A533CB596}" name="Column6632" dataDxfId="9724"/>
    <tableColumn id="6661" xr3:uid="{F42E2182-B459-431A-895F-584E8B0612AB}" name="Column6633" dataDxfId="9723"/>
    <tableColumn id="6662" xr3:uid="{360C6E84-BB54-4968-91C5-BB0A58438DF6}" name="Column6634" dataDxfId="9722"/>
    <tableColumn id="6663" xr3:uid="{87FA810B-ABA9-438D-BD7B-EBD20A1A0F63}" name="Column6635" dataDxfId="9721"/>
    <tableColumn id="6664" xr3:uid="{81DA5A53-A88C-419F-A242-81DD3260A8F9}" name="Column6636" dataDxfId="9720"/>
    <tableColumn id="6665" xr3:uid="{ABCD53D9-B9EA-4BE7-9E02-5141FDCCF33B}" name="Column6637" dataDxfId="9719"/>
    <tableColumn id="6666" xr3:uid="{DB5D9A46-305E-41A0-9C14-EA7F52479C68}" name="Column6638" dataDxfId="9718"/>
    <tableColumn id="6667" xr3:uid="{D8716730-1022-4C21-95D6-9786F0DDB6A1}" name="Column6639" dataDxfId="9717"/>
    <tableColumn id="6668" xr3:uid="{AE0C1046-C840-4797-9F46-34582D4FDA84}" name="Column6640" dataDxfId="9716"/>
    <tableColumn id="6669" xr3:uid="{D0782D97-8CD0-47E2-A0B2-BCB1AE5A1633}" name="Column6641" dataDxfId="9715"/>
    <tableColumn id="6670" xr3:uid="{04A47E2D-39BA-49D7-B5C6-8A968B9CC245}" name="Column6642" dataDxfId="9714"/>
    <tableColumn id="6671" xr3:uid="{210D3DBF-0F92-474A-A66F-A4BDBB092853}" name="Column6643" dataDxfId="9713"/>
    <tableColumn id="6672" xr3:uid="{D13E4621-22A5-4F85-8006-6BF1BF34CF80}" name="Column6644" dataDxfId="9712"/>
    <tableColumn id="6673" xr3:uid="{9BF9AF48-EBE1-40D8-B6F5-65D947827ECA}" name="Column6645" dataDxfId="9711"/>
    <tableColumn id="6674" xr3:uid="{8D50253F-8C69-48BD-AD33-B30D44B0A3CA}" name="Column6646" dataDxfId="9710"/>
    <tableColumn id="6675" xr3:uid="{4F292FDD-1643-465E-9D2C-0E3D6ABF0583}" name="Column6647" dataDxfId="9709"/>
    <tableColumn id="6676" xr3:uid="{5076FA3D-BCD1-4EB0-B9E6-31C24F31FFE0}" name="Column6648" dataDxfId="9708"/>
    <tableColumn id="6677" xr3:uid="{D2A9EE8D-56C8-433F-9C45-41637B332E7C}" name="Column6649" dataDxfId="9707"/>
    <tableColumn id="6678" xr3:uid="{65601667-89B6-482D-9142-DCEA9FE27E83}" name="Column6650" dataDxfId="9706"/>
    <tableColumn id="6679" xr3:uid="{A9E22ED4-9119-417B-9CCC-631BB723580A}" name="Column6651" dataDxfId="9705"/>
    <tableColumn id="6680" xr3:uid="{29495DE8-B5C9-44C3-A4A6-251CF22A8FC1}" name="Column6652" dataDxfId="9704"/>
    <tableColumn id="6681" xr3:uid="{8205D5B6-450A-487F-82F6-86FB0F4E58F0}" name="Column6653" dataDxfId="9703"/>
    <tableColumn id="6682" xr3:uid="{29EA37BA-147B-4346-A4FC-F7DCC9CF074B}" name="Column6654" dataDxfId="9702"/>
    <tableColumn id="6683" xr3:uid="{9958AD79-4A7E-498E-93D2-440608902634}" name="Column6655" dataDxfId="9701"/>
    <tableColumn id="6684" xr3:uid="{5F559B97-443F-42AF-AFFA-1F1B613E6793}" name="Column6656" dataDxfId="9700"/>
    <tableColumn id="6685" xr3:uid="{5BA80458-4871-436C-9850-1880EAC98F52}" name="Column6657" dataDxfId="9699"/>
    <tableColumn id="6686" xr3:uid="{54704138-39BB-4A55-B432-A6E928F6EEEE}" name="Column6658" dataDxfId="9698"/>
    <tableColumn id="6687" xr3:uid="{EBA49891-D107-4CF1-9585-D445D7F930E0}" name="Column6659" dataDxfId="9697"/>
    <tableColumn id="6688" xr3:uid="{553A6E98-925D-49BB-BECA-F0CD1CC002D1}" name="Column6660" dataDxfId="9696"/>
    <tableColumn id="6689" xr3:uid="{73445B5B-6C2E-4B73-90CF-37EADEE33197}" name="Column6661" dataDxfId="9695"/>
    <tableColumn id="6690" xr3:uid="{DCED4B2D-ED0C-4E90-9433-37787DABB100}" name="Column6662" dataDxfId="9694"/>
    <tableColumn id="6691" xr3:uid="{7499CF44-9946-47BA-8822-91ED3FCE614D}" name="Column6663" dataDxfId="9693"/>
    <tableColumn id="6692" xr3:uid="{140AC1F6-CE4E-4E72-81E5-1930BB4A3E07}" name="Column6664" dataDxfId="9692"/>
    <tableColumn id="6693" xr3:uid="{46CB9988-C8D1-4682-BF95-2147214A06A7}" name="Column6665" dataDxfId="9691"/>
    <tableColumn id="6694" xr3:uid="{C64B75CD-1B5B-4F35-B4BC-BB3CBF42057D}" name="Column6666" dataDxfId="9690"/>
    <tableColumn id="6695" xr3:uid="{C0D74B5C-1F7F-49BB-A112-23B78109D098}" name="Column6667" dataDxfId="9689"/>
    <tableColumn id="6696" xr3:uid="{7BFEA7C8-F8D5-42DB-90DC-42FD5562DECA}" name="Column6668" dataDxfId="9688"/>
    <tableColumn id="6697" xr3:uid="{47CAF4E4-F120-46C4-90B0-A013147C6D7D}" name="Column6669" dataDxfId="9687"/>
    <tableColumn id="6698" xr3:uid="{F8C61BB7-FE1C-42B1-9D4D-8B72FE1A12B9}" name="Column6670" dataDxfId="9686"/>
    <tableColumn id="6699" xr3:uid="{A39014FD-8AAF-4C9C-806F-571E1C0CBCDC}" name="Column6671" dataDxfId="9685"/>
    <tableColumn id="6700" xr3:uid="{D41E18A9-1523-4A01-B376-47A70303C675}" name="Column6672" dataDxfId="9684"/>
    <tableColumn id="6701" xr3:uid="{6747D81E-6050-4B69-A729-F608AED0559B}" name="Column6673" dataDxfId="9683"/>
    <tableColumn id="6702" xr3:uid="{349616F3-2228-4F84-9774-6FAD0FF38FAA}" name="Column6674" dataDxfId="9682"/>
    <tableColumn id="6703" xr3:uid="{4C80A607-6B1D-44A6-8055-F1E87A39AD2F}" name="Column6675" dataDxfId="9681"/>
    <tableColumn id="6704" xr3:uid="{21B5EBD2-5249-461A-8249-7763E5C34B49}" name="Column6676" dataDxfId="9680"/>
    <tableColumn id="6705" xr3:uid="{CC6864C1-4055-4231-9C5B-F3C8E2ADC793}" name="Column6677" dataDxfId="9679"/>
    <tableColumn id="6706" xr3:uid="{70562BEF-0AEC-4B60-A32C-D5D237E18165}" name="Column6678" dataDxfId="9678"/>
    <tableColumn id="6707" xr3:uid="{309D9183-21C2-478B-AF26-BFCE68C4A66A}" name="Column6679" dataDxfId="9677"/>
    <tableColumn id="6708" xr3:uid="{0D199BFB-179F-433F-B24E-1CAEA87E4021}" name="Column6680" dataDxfId="9676"/>
    <tableColumn id="6709" xr3:uid="{D46584A1-95BD-418B-88C3-CDCBB19F893F}" name="Column6681" dataDxfId="9675"/>
    <tableColumn id="6710" xr3:uid="{486B287E-199A-472D-87AB-313AA91931FB}" name="Column6682" dataDxfId="9674"/>
    <tableColumn id="6711" xr3:uid="{DA0B5F82-69CC-4FDC-94FD-97143515C974}" name="Column6683" dataDxfId="9673"/>
    <tableColumn id="6712" xr3:uid="{62FBF6A5-B4D3-4394-BCB3-B1EA216F4BED}" name="Column6684" dataDxfId="9672"/>
    <tableColumn id="6713" xr3:uid="{510AAEA4-69DE-4603-B9F2-D713AB89CBF6}" name="Column6685" dataDxfId="9671"/>
    <tableColumn id="6714" xr3:uid="{6206389F-F2E1-4CC5-B90F-0AC1219B267F}" name="Column6686" dataDxfId="9670"/>
    <tableColumn id="6715" xr3:uid="{03BB52A5-C23D-434D-86F1-E630192ADCB6}" name="Column6687" dataDxfId="9669"/>
    <tableColumn id="6716" xr3:uid="{DCCEDBCE-3F2F-49A1-AF6A-86D5903DFA20}" name="Column6688" dataDxfId="9668"/>
    <tableColumn id="6717" xr3:uid="{09582247-8957-488C-8ABB-B1F85CCA60CB}" name="Column6689" dataDxfId="9667"/>
    <tableColumn id="6718" xr3:uid="{F3C841E8-4A04-4488-8A7D-EAA1689B8CEA}" name="Column6690" dataDxfId="9666"/>
    <tableColumn id="6719" xr3:uid="{1C35EF10-958A-4DAF-A5CE-6D46D4A5A883}" name="Column6691" dataDxfId="9665"/>
    <tableColumn id="6720" xr3:uid="{B30E65A7-6EAE-45FB-97C7-91F4C3203C52}" name="Column6692" dataDxfId="9664"/>
    <tableColumn id="6721" xr3:uid="{2B98D9C8-75FD-4BDE-B5C3-4BD8400A2D5B}" name="Column6693" dataDxfId="9663"/>
    <tableColumn id="6722" xr3:uid="{F57978C5-DC87-4FF9-B1E6-CC6341590E66}" name="Column6694" dataDxfId="9662"/>
    <tableColumn id="6723" xr3:uid="{FD37CB2F-2698-4471-85D6-DB8B4F66F225}" name="Column6695" dataDxfId="9661"/>
    <tableColumn id="6724" xr3:uid="{FD8F5CED-ED3E-4D34-B277-E9740C618FFB}" name="Column6696" dataDxfId="9660"/>
    <tableColumn id="6725" xr3:uid="{1DE7E381-EF8B-4377-B440-E1F2A1F53F67}" name="Column6697" dataDxfId="9659"/>
    <tableColumn id="6726" xr3:uid="{5FAA77E1-A855-449D-9FDC-7A208A37CE9B}" name="Column6698" dataDxfId="9658"/>
    <tableColumn id="6727" xr3:uid="{D4D86C92-30AE-4FFD-9BF0-7C3C5A50AD5D}" name="Column6699" dataDxfId="9657"/>
    <tableColumn id="6728" xr3:uid="{F248661E-B208-4D3E-8746-A30EE250D0CB}" name="Column6700" dataDxfId="9656"/>
    <tableColumn id="6729" xr3:uid="{82DDB2FA-EF9B-4440-B8EE-1B05557B0129}" name="Column6701" dataDxfId="9655"/>
    <tableColumn id="6730" xr3:uid="{2DBA0B9B-CE80-48B0-9E9F-812B679A44AE}" name="Column6702" dataDxfId="9654"/>
    <tableColumn id="6731" xr3:uid="{029CD6DD-D8F5-4A8F-8C6C-7AFB92967D1E}" name="Column6703" dataDxfId="9653"/>
    <tableColumn id="6732" xr3:uid="{F3C96E83-3CB6-4CA3-8C7F-9B341503E47B}" name="Column6704" dataDxfId="9652"/>
    <tableColumn id="6733" xr3:uid="{E59E0CC6-FC65-4F44-A988-6038706BCE9D}" name="Column6705" dataDxfId="9651"/>
    <tableColumn id="6734" xr3:uid="{D108FBFC-0B2E-4C0F-BBF9-D62357FCAC39}" name="Column6706" dataDxfId="9650"/>
    <tableColumn id="6735" xr3:uid="{37D4B83A-8E37-458B-BEF7-3F454B84AD91}" name="Column6707" dataDxfId="9649"/>
    <tableColumn id="6736" xr3:uid="{1A858B59-70DA-48AA-B57A-0E30608902EB}" name="Column6708" dataDxfId="9648"/>
    <tableColumn id="6737" xr3:uid="{929F441B-869D-4A03-BC6B-81741C466CD6}" name="Column6709" dataDxfId="9647"/>
    <tableColumn id="6738" xr3:uid="{FC84BBC2-53DB-4AB8-A43F-97965325E8D9}" name="Column6710" dataDxfId="9646"/>
    <tableColumn id="6739" xr3:uid="{F9B53EFE-750A-4948-AB3B-6967D0E7D64B}" name="Column6711" dataDxfId="9645"/>
    <tableColumn id="6740" xr3:uid="{E7B889F4-6228-4327-8D58-738CDF7987B9}" name="Column6712" dataDxfId="9644"/>
    <tableColumn id="6741" xr3:uid="{F2F0F3F7-DE02-4F58-B53C-4D9E77BD458B}" name="Column6713" dataDxfId="9643"/>
    <tableColumn id="6742" xr3:uid="{098D51D0-6DCA-40F4-8125-D1C31DA8014A}" name="Column6714" dataDxfId="9642"/>
    <tableColumn id="6743" xr3:uid="{EE183CEF-8B2D-42B8-ACE0-FC96F8DBC1B0}" name="Column6715" dataDxfId="9641"/>
    <tableColumn id="6744" xr3:uid="{782CAFA6-5054-4B15-8DA9-B4936E04CFD8}" name="Column6716" dataDxfId="9640"/>
    <tableColumn id="6745" xr3:uid="{7CC18598-83E1-4DB4-97F3-80F6621CAFE4}" name="Column6717" dataDxfId="9639"/>
    <tableColumn id="6746" xr3:uid="{0E49E6AA-0B0F-4277-989A-EE5ABA7C965E}" name="Column6718" dataDxfId="9638"/>
    <tableColumn id="6747" xr3:uid="{BB8A1F64-B1FD-41A6-89EC-0F4C7B2B6524}" name="Column6719" dataDxfId="9637"/>
    <tableColumn id="6748" xr3:uid="{9248C4D5-B105-468F-81FF-2066767F9ED1}" name="Column6720" dataDxfId="9636"/>
    <tableColumn id="6749" xr3:uid="{099C3D59-E5DA-41D2-846D-114B9452D819}" name="Column6721" dataDxfId="9635"/>
    <tableColumn id="6750" xr3:uid="{AD39201B-9429-4510-B84B-1FD0D70A1526}" name="Column6722" dataDxfId="9634"/>
    <tableColumn id="6751" xr3:uid="{88B210D5-E446-4939-B844-DAE4DCEE67A7}" name="Column6723" dataDxfId="9633"/>
    <tableColumn id="6752" xr3:uid="{9D0D5775-2342-46CE-B4A4-91A170F5C523}" name="Column6724" dataDxfId="9632"/>
    <tableColumn id="6753" xr3:uid="{09561C2F-7A7B-4B61-80CD-5A87E62957CC}" name="Column6725" dataDxfId="9631"/>
    <tableColumn id="6754" xr3:uid="{9A9AF08A-127C-491F-B3E2-AA42AFE151E3}" name="Column6726" dataDxfId="9630"/>
    <tableColumn id="6755" xr3:uid="{66C88CD1-2C5C-462D-9586-206B9B0D3BD1}" name="Column6727" dataDxfId="9629"/>
    <tableColumn id="6756" xr3:uid="{659FA20D-5A3B-4EF5-A8A9-0388EE680D04}" name="Column6728" dataDxfId="9628"/>
    <tableColumn id="6757" xr3:uid="{B01BF764-D1A1-47F5-AD84-08FA23CDC4AE}" name="Column6729" dataDxfId="9627"/>
    <tableColumn id="6758" xr3:uid="{4626F3CC-B263-4E67-8AB3-34A7C8A121BB}" name="Column6730" dataDxfId="9626"/>
    <tableColumn id="6759" xr3:uid="{4C37F957-7D97-474D-9331-A04B9D447110}" name="Column6731" dataDxfId="9625"/>
    <tableColumn id="6760" xr3:uid="{DDC73F3A-E690-450E-AC8C-C7F05B26D127}" name="Column6732" dataDxfId="9624"/>
    <tableColumn id="6761" xr3:uid="{43E037CA-0F0C-4F82-8E9E-3301A46CD72D}" name="Column6733" dataDxfId="9623"/>
    <tableColumn id="6762" xr3:uid="{8706DFED-3F32-4EFF-88C6-99A6E0EE6AE5}" name="Column6734" dataDxfId="9622"/>
    <tableColumn id="6763" xr3:uid="{553EED6C-DC7B-4FB5-81A3-85BC2C87BC73}" name="Column6735" dataDxfId="9621"/>
    <tableColumn id="6764" xr3:uid="{C2339CD7-FB65-4CF6-A66A-0A17F81D4318}" name="Column6736" dataDxfId="9620"/>
    <tableColumn id="6765" xr3:uid="{65884E3C-7829-44CE-A603-C679545D7D64}" name="Column6737" dataDxfId="9619"/>
    <tableColumn id="6766" xr3:uid="{5EED5AC9-6DBA-48BB-BAB2-DBCE813E7F5C}" name="Column6738" dataDxfId="9618"/>
    <tableColumn id="6767" xr3:uid="{B66605B9-6BF9-48E9-96E0-7EB26C35D34F}" name="Column6739" dataDxfId="9617"/>
    <tableColumn id="6768" xr3:uid="{8BEBD40D-647F-4A7C-887B-745EF0F9DB99}" name="Column6740" dataDxfId="9616"/>
    <tableColumn id="6769" xr3:uid="{A87E62FA-EF90-4AA0-AA20-EAA4E0E1347B}" name="Column6741" dataDxfId="9615"/>
    <tableColumn id="6770" xr3:uid="{A5D0073A-4527-43F6-8064-63AF069DD652}" name="Column6742" dataDxfId="9614"/>
    <tableColumn id="6771" xr3:uid="{D0725899-ABD1-48D1-B6CE-FB1117E86805}" name="Column6743" dataDxfId="9613"/>
    <tableColumn id="6772" xr3:uid="{2533DB6F-31DD-4ACE-863D-9D63B4E12CA6}" name="Column6744" dataDxfId="9612"/>
    <tableColumn id="6773" xr3:uid="{266303B1-1FD4-429C-8F9B-95BBD0267745}" name="Column6745" dataDxfId="9611"/>
    <tableColumn id="6774" xr3:uid="{6688FB9A-BDF0-4618-8094-5A35CA39544D}" name="Column6746" dataDxfId="9610"/>
    <tableColumn id="6775" xr3:uid="{0C955DB1-8CA1-4EDA-91C8-1299F0206A1B}" name="Column6747" dataDxfId="9609"/>
    <tableColumn id="6776" xr3:uid="{480770F0-3BAA-41D1-90FD-D824DD8A9AD0}" name="Column6748" dataDxfId="9608"/>
    <tableColumn id="6777" xr3:uid="{A9ECDFC1-EB64-4A18-8C6A-C8C147B12DFF}" name="Column6749" dataDxfId="9607"/>
    <tableColumn id="6778" xr3:uid="{FA95276E-7B09-40BF-AB0E-C84701AB6E84}" name="Column6750" dataDxfId="9606"/>
    <tableColumn id="6779" xr3:uid="{2081D5C5-811A-454F-8F75-1504A7746609}" name="Column6751" dataDxfId="9605"/>
    <tableColumn id="6780" xr3:uid="{C09BA411-4841-4038-AB09-B071C00D7A2A}" name="Column6752" dataDxfId="9604"/>
    <tableColumn id="6781" xr3:uid="{8DF596EB-9D5F-4EC2-AAD8-56BF007859B7}" name="Column6753" dataDxfId="9603"/>
    <tableColumn id="6782" xr3:uid="{B0EB8E8D-5CE5-4F9F-BD2B-6C9C3076AC39}" name="Column6754" dataDxfId="9602"/>
    <tableColumn id="6783" xr3:uid="{F727540A-CB2D-4F3D-A69A-F512C354306C}" name="Column6755" dataDxfId="9601"/>
    <tableColumn id="6784" xr3:uid="{0D40C460-B747-48CE-851D-C2A5C45D1F44}" name="Column6756" dataDxfId="9600"/>
    <tableColumn id="6785" xr3:uid="{1C83965E-3C0F-4869-9E75-EFC845FF3E1A}" name="Column6757" dataDxfId="9599"/>
    <tableColumn id="6786" xr3:uid="{01DCE1FD-1DA3-4422-8C00-921C82AA96FA}" name="Column6758" dataDxfId="9598"/>
    <tableColumn id="6787" xr3:uid="{6191DDC7-EAE7-4AF8-BFEA-C80EA3C505FF}" name="Column6759" dataDxfId="9597"/>
    <tableColumn id="6788" xr3:uid="{655676B2-1A10-4AF5-8B7F-0DA55A0F7DAE}" name="Column6760" dataDxfId="9596"/>
    <tableColumn id="6789" xr3:uid="{AAD878E2-CECE-437B-B5B1-86FD80499BE4}" name="Column6761" dataDxfId="9595"/>
    <tableColumn id="6790" xr3:uid="{84DD531C-7311-4DA4-931F-E6A69B786492}" name="Column6762" dataDxfId="9594"/>
    <tableColumn id="6791" xr3:uid="{A3C732BD-238F-435E-9441-70A10F99509A}" name="Column6763" dataDxfId="9593"/>
    <tableColumn id="6792" xr3:uid="{4A7C0984-BD77-4765-A3E1-C241C91BFC40}" name="Column6764" dataDxfId="9592"/>
    <tableColumn id="6793" xr3:uid="{CE9DC385-7036-4E8C-B9F1-1DEC799ACBE0}" name="Column6765" dataDxfId="9591"/>
    <tableColumn id="6794" xr3:uid="{AD840B06-24C2-408F-B0FE-338EDA427EAB}" name="Column6766" dataDxfId="9590"/>
    <tableColumn id="6795" xr3:uid="{64F79612-3544-4C21-BEB1-262B3BDDA114}" name="Column6767" dataDxfId="9589"/>
    <tableColumn id="6796" xr3:uid="{D1AB7B91-FEA5-4A46-A8CB-BC2790426B05}" name="Column6768" dataDxfId="9588"/>
    <tableColumn id="6797" xr3:uid="{78F6CDA2-CA47-4FCA-A626-35F27FBE806F}" name="Column6769" dataDxfId="9587"/>
    <tableColumn id="6798" xr3:uid="{5A43E34B-8332-4471-9E62-DCD813BFF844}" name="Column6770" dataDxfId="9586"/>
    <tableColumn id="6799" xr3:uid="{CA326404-9A38-4BE7-A4F0-726C2F01F480}" name="Column6771" dataDxfId="9585"/>
    <tableColumn id="6800" xr3:uid="{80A4C919-D42B-433C-B96D-0BB1FAA129AB}" name="Column6772" dataDxfId="9584"/>
    <tableColumn id="6801" xr3:uid="{13DEBDC9-7C7D-4F30-AC00-F19B464D44DD}" name="Column6773" dataDxfId="9583"/>
    <tableColumn id="6802" xr3:uid="{1031DFB9-0BA2-4E4A-AC71-6AA7BF90E6DC}" name="Column6774" dataDxfId="9582"/>
    <tableColumn id="6803" xr3:uid="{5BB54824-67A7-4ACA-B625-0AA75AA57BF3}" name="Column6775" dataDxfId="9581"/>
    <tableColumn id="6804" xr3:uid="{5C961D17-5487-4D44-ACF9-BA9EDD983929}" name="Column6776" dataDxfId="9580"/>
    <tableColumn id="6805" xr3:uid="{66BDAD23-6A99-4C9C-8EDA-DF050B601FA5}" name="Column6777" dataDxfId="9579"/>
    <tableColumn id="6806" xr3:uid="{D492DBB3-B50D-42BD-B0F6-2E5021ECE1E2}" name="Column6778" dataDxfId="9578"/>
    <tableColumn id="6807" xr3:uid="{B1722C3F-83D0-47D6-A062-C2B7DECB4895}" name="Column6779" dataDxfId="9577"/>
    <tableColumn id="6808" xr3:uid="{9FF56CA2-01F3-4CA5-ACEA-8ADF6A59EDA3}" name="Column6780" dataDxfId="9576"/>
    <tableColumn id="6809" xr3:uid="{7E5FACED-29AE-474B-B53C-BF478CC95F60}" name="Column6781" dataDxfId="9575"/>
    <tableColumn id="6810" xr3:uid="{CC4AA318-7E55-4FB0-AD30-26B6A651D457}" name="Column6782" dataDxfId="9574"/>
    <tableColumn id="6811" xr3:uid="{6ECFBC76-ECBC-4EE2-8EC9-863DA047F7CF}" name="Column6783" dataDxfId="9573"/>
    <tableColumn id="6812" xr3:uid="{75592C90-F149-4A2B-8165-D5115DA7EF78}" name="Column6784" dataDxfId="9572"/>
    <tableColumn id="6813" xr3:uid="{6ED1E25F-1AEC-47A7-8952-18F26E954F5C}" name="Column6785" dataDxfId="9571"/>
    <tableColumn id="6814" xr3:uid="{32982E11-5D5B-4E3D-9D3F-506EFDA06B9D}" name="Column6786" dataDxfId="9570"/>
    <tableColumn id="6815" xr3:uid="{18FB4B40-6B82-42AD-B2B3-F9C828452A82}" name="Column6787" dataDxfId="9569"/>
    <tableColumn id="6816" xr3:uid="{E74C0543-7A55-4B27-8201-2679435EC6C4}" name="Column6788" dataDxfId="9568"/>
    <tableColumn id="6817" xr3:uid="{33714CDF-40E2-4F2E-B901-85F504F3BCA8}" name="Column6789" dataDxfId="9567"/>
    <tableColumn id="6818" xr3:uid="{6CC41056-A3F8-41F7-A63F-8EF9DF91DF85}" name="Column6790" dataDxfId="9566"/>
    <tableColumn id="6819" xr3:uid="{CFADFC57-24D7-497B-8AE7-E6E9BC19B1AA}" name="Column6791" dataDxfId="9565"/>
    <tableColumn id="6820" xr3:uid="{A284817D-2E56-4CDF-9CB6-0D544A45921D}" name="Column6792" dataDxfId="9564"/>
    <tableColumn id="6821" xr3:uid="{7CA00C28-4953-462B-89D7-3B14C50FBD21}" name="Column6793" dataDxfId="9563"/>
    <tableColumn id="6822" xr3:uid="{B765CA64-A388-49AE-AB62-D2DEBCD431A5}" name="Column6794" dataDxfId="9562"/>
    <tableColumn id="6823" xr3:uid="{986D7929-B340-4362-8BE4-45DE872A63C5}" name="Column6795" dataDxfId="9561"/>
    <tableColumn id="6824" xr3:uid="{C810C2FA-F2B0-4233-AABC-C62966836843}" name="Column6796" dataDxfId="9560"/>
    <tableColumn id="6825" xr3:uid="{1FFAA28A-83A8-43B9-BC2C-8E92C444D274}" name="Column6797" dataDxfId="9559"/>
    <tableColumn id="6826" xr3:uid="{424CA255-7230-4F25-8AA3-62FD888F15A2}" name="Column6798" dataDxfId="9558"/>
    <tableColumn id="6827" xr3:uid="{2761542E-CB87-4665-9DAA-2988EF077E20}" name="Column6799" dataDxfId="9557"/>
    <tableColumn id="6828" xr3:uid="{B61F41D6-40A1-4D38-BD36-EA2F880F945E}" name="Column6800" dataDxfId="9556"/>
    <tableColumn id="6829" xr3:uid="{7E66DAD6-BA0F-4AB5-848C-6CFC121455ED}" name="Column6801" dataDxfId="9555"/>
    <tableColumn id="6830" xr3:uid="{84C4E901-5A76-4B05-B8AB-31BBD7C2C244}" name="Column6802" dataDxfId="9554"/>
    <tableColumn id="6831" xr3:uid="{09AB8FD1-3D86-4D48-B95F-846EC4375170}" name="Column6803" dataDxfId="9553"/>
    <tableColumn id="6832" xr3:uid="{67DA786D-8296-41DF-8468-D6A6D29DF176}" name="Column6804" dataDxfId="9552"/>
    <tableColumn id="6833" xr3:uid="{446BA5F2-3FEA-45D9-991B-94A3FB8B337E}" name="Column6805" dataDxfId="9551"/>
    <tableColumn id="6834" xr3:uid="{1495D491-DE95-4B80-8380-CBA113115961}" name="Column6806" dataDxfId="9550"/>
    <tableColumn id="6835" xr3:uid="{A2F5AB9D-F218-4CEC-8642-A6710D94DCA2}" name="Column6807" dataDxfId="9549"/>
    <tableColumn id="6836" xr3:uid="{4DD87389-9F25-490D-B70D-C59A99D45AD3}" name="Column6808" dataDxfId="9548"/>
    <tableColumn id="6837" xr3:uid="{EE10FFD8-56E9-4245-A406-E830CE6A455D}" name="Column6809" dataDxfId="9547"/>
    <tableColumn id="6838" xr3:uid="{22AE8E7E-023A-414C-8575-3AE2E137D7EA}" name="Column6810" dataDxfId="9546"/>
    <tableColumn id="6839" xr3:uid="{C5AD7428-2916-4402-AF55-161669FC8CD8}" name="Column6811" dataDxfId="9545"/>
    <tableColumn id="6840" xr3:uid="{999C9080-3209-4E0E-9826-E675F83898DD}" name="Column6812" dataDxfId="9544"/>
    <tableColumn id="6841" xr3:uid="{2A789BCA-3359-41F0-A838-3A7BA6FBA3CE}" name="Column6813" dataDxfId="9543"/>
    <tableColumn id="6842" xr3:uid="{ED5E6040-773C-4515-A753-928B9F11EBA7}" name="Column6814" dataDxfId="9542"/>
    <tableColumn id="6843" xr3:uid="{F21788C0-3625-40A7-BA1E-6D2C54408400}" name="Column6815" dataDxfId="9541"/>
    <tableColumn id="6844" xr3:uid="{F2AD735A-E005-4165-B31D-0D3FD259E3CE}" name="Column6816" dataDxfId="9540"/>
    <tableColumn id="6845" xr3:uid="{4F6C3C1C-444C-495F-B8D3-9ACE0FDD6038}" name="Column6817" dataDxfId="9539"/>
    <tableColumn id="6846" xr3:uid="{A2A0C885-BDA7-4B90-9F95-C84981D1B381}" name="Column6818" dataDxfId="9538"/>
    <tableColumn id="6847" xr3:uid="{B724C585-6349-4E69-9C76-6D75125C9C89}" name="Column6819" dataDxfId="9537"/>
    <tableColumn id="6848" xr3:uid="{6A02F959-2CAB-4647-BE1E-10827121B0D8}" name="Column6820" dataDxfId="9536"/>
    <tableColumn id="6849" xr3:uid="{0C368D5F-F664-47C3-A868-EC82D0B7FA0C}" name="Column6821" dataDxfId="9535"/>
    <tableColumn id="6850" xr3:uid="{999983EF-95D6-4CA6-99BA-EA9FE308DBCF}" name="Column6822" dataDxfId="9534"/>
    <tableColumn id="6851" xr3:uid="{3B39D329-F846-4171-ACB4-D2CF515895DA}" name="Column6823" dataDxfId="9533"/>
    <tableColumn id="6852" xr3:uid="{28E01BF5-E3D6-4638-BB48-60B1B194F94D}" name="Column6824" dataDxfId="9532"/>
    <tableColumn id="6853" xr3:uid="{F2EAF433-BEBE-4FF8-A4EB-6EBC148DDCFB}" name="Column6825" dataDxfId="9531"/>
    <tableColumn id="6854" xr3:uid="{3EDAB619-F4CA-4EC8-B43E-EEFBBABDFD1A}" name="Column6826" dataDxfId="9530"/>
    <tableColumn id="6855" xr3:uid="{0926F488-25E6-44DC-AC7A-BE6F20619E16}" name="Column6827" dataDxfId="9529"/>
    <tableColumn id="6856" xr3:uid="{BC7E53E5-82CB-4138-9F14-04728094832A}" name="Column6828" dataDxfId="9528"/>
    <tableColumn id="6857" xr3:uid="{CFCEBD28-700F-4F89-BA0C-4C1047625002}" name="Column6829" dataDxfId="9527"/>
    <tableColumn id="6858" xr3:uid="{4B3831BE-14E3-4D6F-A039-1F085C7E8605}" name="Column6830" dataDxfId="9526"/>
    <tableColumn id="6859" xr3:uid="{6092D0B0-56DB-4811-80C2-687807CFDD8B}" name="Column6831" dataDxfId="9525"/>
    <tableColumn id="6860" xr3:uid="{ECE9D060-85D9-4038-8391-EA054D417451}" name="Column6832" dataDxfId="9524"/>
    <tableColumn id="6861" xr3:uid="{DFFACDDC-1F31-47E1-8146-292C01546B85}" name="Column6833" dataDxfId="9523"/>
    <tableColumn id="6862" xr3:uid="{219EF8FD-5514-4EC6-B498-2B1BC6CAFD84}" name="Column6834" dataDxfId="9522"/>
    <tableColumn id="6863" xr3:uid="{05FD9B47-6095-44AA-8DA9-78CC14D9C459}" name="Column6835" dataDxfId="9521"/>
    <tableColumn id="6864" xr3:uid="{4A9CBB94-1D83-4B81-B29F-72389CDBB0C6}" name="Column6836" dataDxfId="9520"/>
    <tableColumn id="6865" xr3:uid="{84BD7430-17DF-40C3-B3E3-4409660183BD}" name="Column6837" dataDxfId="9519"/>
    <tableColumn id="6866" xr3:uid="{457C0714-AE5A-4050-A086-AC2E35138B49}" name="Column6838" dataDxfId="9518"/>
    <tableColumn id="6867" xr3:uid="{8285B68E-C327-463F-8412-72BA8BBC89B6}" name="Column6839" dataDxfId="9517"/>
    <tableColumn id="6868" xr3:uid="{BD147F91-4E5B-4749-A876-64FB7FB5A2CC}" name="Column6840" dataDxfId="9516"/>
    <tableColumn id="6869" xr3:uid="{3AAE24E4-1B7A-4E3B-AA8D-154DA35EB76F}" name="Column6841" dataDxfId="9515"/>
    <tableColumn id="6870" xr3:uid="{6C8279E9-601B-4989-8D8A-EBB2940630D4}" name="Column6842" dataDxfId="9514"/>
    <tableColumn id="6871" xr3:uid="{AD19667C-7356-46F2-82CC-8F738339E99E}" name="Column6843" dataDxfId="9513"/>
    <tableColumn id="6872" xr3:uid="{08BBBA17-1613-48CD-B8E8-4914E3DC7487}" name="Column6844" dataDxfId="9512"/>
    <tableColumn id="6873" xr3:uid="{6E91EE9C-8DAC-4C02-8900-81B1E8A3B41E}" name="Column6845" dataDxfId="9511"/>
    <tableColumn id="6874" xr3:uid="{5745F202-496A-47B0-8A8A-7A08203F2B9C}" name="Column6846" dataDxfId="9510"/>
    <tableColumn id="6875" xr3:uid="{E8A43A21-928F-407A-9D6D-202EB6FBB08C}" name="Column6847" dataDxfId="9509"/>
    <tableColumn id="6876" xr3:uid="{E8A11E28-EDD4-40A3-9DEE-BCF61C96EAD6}" name="Column6848" dataDxfId="9508"/>
    <tableColumn id="6877" xr3:uid="{FB7AE6A1-C5D5-4A7C-8F9A-157254F0918F}" name="Column6849" dataDxfId="9507"/>
    <tableColumn id="6878" xr3:uid="{6ACDD1A8-8211-4206-B9B6-738F8B1BFB0A}" name="Column6850" dataDxfId="9506"/>
    <tableColumn id="6879" xr3:uid="{A6A14EF2-011E-4FC1-ABA9-2D8D0DD3C5DF}" name="Column6851" dataDxfId="9505"/>
    <tableColumn id="6880" xr3:uid="{1A7F449E-5DEF-4C8F-B81E-1916ED8186F7}" name="Column6852" dataDxfId="9504"/>
    <tableColumn id="6881" xr3:uid="{2D523F96-B86B-4E3F-987B-6AF03DD70B41}" name="Column6853" dataDxfId="9503"/>
    <tableColumn id="6882" xr3:uid="{3BF550D5-D818-4E00-BE7D-3D6A965F0EB0}" name="Column6854" dataDxfId="9502"/>
    <tableColumn id="6883" xr3:uid="{952725F3-CA69-40E7-803B-0A4BC9E34C2C}" name="Column6855" dataDxfId="9501"/>
    <tableColumn id="6884" xr3:uid="{654C1F99-5107-440C-8F75-E7A65EF6CEA3}" name="Column6856" dataDxfId="9500"/>
    <tableColumn id="6885" xr3:uid="{12500EF1-7F90-4EF5-9F09-53FC5C2F3941}" name="Column6857" dataDxfId="9499"/>
    <tableColumn id="6886" xr3:uid="{AE6614E0-8A19-40CD-AA20-54BA0477436A}" name="Column6858" dataDxfId="9498"/>
    <tableColumn id="6887" xr3:uid="{C700C68A-E3E0-444C-85E8-87DBF1C40B3F}" name="Column6859" dataDxfId="9497"/>
    <tableColumn id="6888" xr3:uid="{1ED117FA-BB30-463E-8D5F-384F433736B0}" name="Column6860" dataDxfId="9496"/>
    <tableColumn id="6889" xr3:uid="{88B71095-3C3C-4E2B-A924-38DAF39951C6}" name="Column6861" dataDxfId="9495"/>
    <tableColumn id="6890" xr3:uid="{E47DE7B5-3F0D-4C01-921F-63044B041A66}" name="Column6862" dataDxfId="9494"/>
    <tableColumn id="6891" xr3:uid="{F267EBFA-9A3A-40B8-B491-4B614DD5E084}" name="Column6863" dataDxfId="9493"/>
    <tableColumn id="6892" xr3:uid="{3E7B588F-56B2-49C9-8AC2-B1B4C26CF2E6}" name="Column6864" dataDxfId="9492"/>
    <tableColumn id="6893" xr3:uid="{27C158F5-281E-41B1-9B94-559AA6D4FBD8}" name="Column6865" dataDxfId="9491"/>
    <tableColumn id="6894" xr3:uid="{7B7CB147-EBC6-46A5-8CDC-FFEFB66BA84F}" name="Column6866" dataDxfId="9490"/>
    <tableColumn id="6895" xr3:uid="{C9A8E3BC-EE4E-42DD-A58B-FE4FD2F0F7ED}" name="Column6867" dataDxfId="9489"/>
    <tableColumn id="6896" xr3:uid="{D59D7610-387B-4A83-B2AC-589EFE2F4DF6}" name="Column6868" dataDxfId="9488"/>
    <tableColumn id="6897" xr3:uid="{C32E11DD-DB8E-4646-8805-045470E4A7C9}" name="Column6869" dataDxfId="9487"/>
    <tableColumn id="6898" xr3:uid="{D2D70A86-7FF6-44CD-91E3-5DA08B551C39}" name="Column6870" dataDxfId="9486"/>
    <tableColumn id="6899" xr3:uid="{AC4D0D2B-5B52-4897-B27C-734AC7550CB4}" name="Column6871" dataDxfId="9485"/>
    <tableColumn id="6900" xr3:uid="{15A4CA71-187A-46B6-9B00-AEF34E5F5D05}" name="Column6872" dataDxfId="9484"/>
    <tableColumn id="6901" xr3:uid="{BA54B1A1-35C0-47AD-809C-EF1AA6224882}" name="Column6873" dataDxfId="9483"/>
    <tableColumn id="6902" xr3:uid="{6811D207-4FF1-4D16-856C-6BB626B8A3CC}" name="Column6874" dataDxfId="9482"/>
    <tableColumn id="6903" xr3:uid="{A35372D2-4B02-4F34-A50D-C417AD26642B}" name="Column6875" dataDxfId="9481"/>
    <tableColumn id="6904" xr3:uid="{15CF4AB2-18BC-4D4A-9FF8-83750B1C972B}" name="Column6876" dataDxfId="9480"/>
    <tableColumn id="6905" xr3:uid="{74BFD3B8-F9F3-415B-BA84-3041480496F1}" name="Column6877" dataDxfId="9479"/>
    <tableColumn id="6906" xr3:uid="{47F8BB7C-F317-4211-91A4-32335A7E69D9}" name="Column6878" dataDxfId="9478"/>
    <tableColumn id="6907" xr3:uid="{EA921D9D-2344-4471-B639-53F3FBE489F2}" name="Column6879" dataDxfId="9477"/>
    <tableColumn id="6908" xr3:uid="{9BB9142B-F4F1-4A61-ACAF-272ACA99C534}" name="Column6880" dataDxfId="9476"/>
    <tableColumn id="6909" xr3:uid="{5197678C-2E6E-4AA4-95B3-6DAA9A3ECAB5}" name="Column6881" dataDxfId="9475"/>
    <tableColumn id="6910" xr3:uid="{EF863E5F-88C9-47E5-9A5D-FA4264A9EF8A}" name="Column6882" dataDxfId="9474"/>
    <tableColumn id="6911" xr3:uid="{97B2763B-5488-460F-AD20-8BD7C00EDE31}" name="Column6883" dataDxfId="9473"/>
    <tableColumn id="6912" xr3:uid="{5F345A25-9569-4773-9CD0-5B63F18E1DCC}" name="Column6884" dataDxfId="9472"/>
    <tableColumn id="6913" xr3:uid="{5BA86443-1257-475B-AF7C-6401DEAA45B8}" name="Column6885" dataDxfId="9471"/>
    <tableColumn id="6914" xr3:uid="{24EC4453-2814-4FD9-B56C-39BC9187AA2C}" name="Column6886" dataDxfId="9470"/>
    <tableColumn id="6915" xr3:uid="{8CBFCF55-F6FF-4E70-B0BB-FC9092F1823B}" name="Column6887" dataDxfId="9469"/>
    <tableColumn id="6916" xr3:uid="{08AB1A0F-27A6-4DC8-92B8-3567B873C3DC}" name="Column6888" dataDxfId="9468"/>
    <tableColumn id="6917" xr3:uid="{DF23E9AF-3B0B-46CB-9A2B-4077A9E853B1}" name="Column6889" dataDxfId="9467"/>
    <tableColumn id="6918" xr3:uid="{88A73DE2-9FE5-4004-8237-698A5A147C2F}" name="Column6890" dataDxfId="9466"/>
    <tableColumn id="6919" xr3:uid="{D507A919-2BDC-42B6-8B0B-3E9A61AE5336}" name="Column6891" dataDxfId="9465"/>
    <tableColumn id="6920" xr3:uid="{03CE887C-8226-456A-85D5-EE32E48FC83C}" name="Column6892" dataDxfId="9464"/>
    <tableColumn id="6921" xr3:uid="{D9DBD5F8-9701-499B-BA79-5F81F1AF5EA4}" name="Column6893" dataDxfId="9463"/>
    <tableColumn id="6922" xr3:uid="{0E763B7E-D981-406E-888E-B53E4C016D5B}" name="Column6894" dataDxfId="9462"/>
    <tableColumn id="6923" xr3:uid="{11FE16A2-DFC9-4D57-B96C-DCF1A6F4E841}" name="Column6895" dataDxfId="9461"/>
    <tableColumn id="6924" xr3:uid="{CD70BEB8-96CF-41BF-B672-839FE58F0AAC}" name="Column6896" dataDxfId="9460"/>
    <tableColumn id="6925" xr3:uid="{4AB577FF-F609-42FF-984B-464EEF0080C8}" name="Column6897" dataDxfId="9459"/>
    <tableColumn id="6926" xr3:uid="{D20C60B5-CD98-4591-B5C0-C84F0A21B9D3}" name="Column6898" dataDxfId="9458"/>
    <tableColumn id="6927" xr3:uid="{8F5B51EE-33FA-471A-B917-E7F777DFBF06}" name="Column6899" dataDxfId="9457"/>
    <tableColumn id="6928" xr3:uid="{F76FEF9D-2ADF-4CA0-8947-4508DBAD4B29}" name="Column6900" dataDxfId="9456"/>
    <tableColumn id="6929" xr3:uid="{2444AB74-59EE-496F-89D8-57A305536A30}" name="Column6901" dataDxfId="9455"/>
    <tableColumn id="6930" xr3:uid="{375D3566-1582-4B3D-8751-1723288DE9B2}" name="Column6902" dataDxfId="9454"/>
    <tableColumn id="6931" xr3:uid="{683AD525-B2DA-4BB1-A70C-EE8AF6628176}" name="Column6903" dataDxfId="9453"/>
    <tableColumn id="6932" xr3:uid="{12AEFAD5-BECD-4A72-A8A7-D8F256977271}" name="Column6904" dataDxfId="9452"/>
    <tableColumn id="6933" xr3:uid="{ECB11BD0-C00D-4F50-B7C7-E79525647AED}" name="Column6905" dataDxfId="9451"/>
    <tableColumn id="6934" xr3:uid="{58D9D8E7-655D-46BF-9654-FC384B56862D}" name="Column6906" dataDxfId="9450"/>
    <tableColumn id="6935" xr3:uid="{AA0939B0-A508-4B5A-88A6-E2A34379C480}" name="Column6907" dataDxfId="9449"/>
    <tableColumn id="6936" xr3:uid="{422AD7A2-73B5-4B80-B9B7-680F4E4F044D}" name="Column6908" dataDxfId="9448"/>
    <tableColumn id="6937" xr3:uid="{B824E409-2123-4010-BCC7-82025BDC7625}" name="Column6909" dataDxfId="9447"/>
    <tableColumn id="6938" xr3:uid="{16B538FD-3D5B-41F2-AC87-580F0AA939C5}" name="Column6910" dataDxfId="9446"/>
    <tableColumn id="6939" xr3:uid="{7826C181-45EC-4F70-B45B-992EA4B4C8E2}" name="Column6911" dataDxfId="9445"/>
    <tableColumn id="6940" xr3:uid="{87FEF47B-303C-49A4-B059-B5817AEBE58A}" name="Column6912" dataDxfId="9444"/>
    <tableColumn id="6941" xr3:uid="{5BC4120E-79C2-4035-B8D4-9DCB589AA991}" name="Column6913" dataDxfId="9443"/>
    <tableColumn id="6942" xr3:uid="{16120F3F-85E7-43AA-B977-4C62F68E1451}" name="Column6914" dataDxfId="9442"/>
    <tableColumn id="6943" xr3:uid="{AA934A0A-9687-4BCC-8E11-6598F0A759BE}" name="Column6915" dataDxfId="9441"/>
    <tableColumn id="6944" xr3:uid="{339736D2-6372-4757-8F31-8868F8C3E056}" name="Column6916" dataDxfId="9440"/>
    <tableColumn id="6945" xr3:uid="{F59A47C3-273C-4FC8-A639-92E9E7487BDF}" name="Column6917" dataDxfId="9439"/>
    <tableColumn id="6946" xr3:uid="{42CAAC33-EDCF-44F1-98C6-164F9B0C91DD}" name="Column6918" dataDxfId="9438"/>
    <tableColumn id="6947" xr3:uid="{138F8E1E-9D84-4037-9E21-AB36F9D904A9}" name="Column6919" dataDxfId="9437"/>
    <tableColumn id="6948" xr3:uid="{5A9D11AA-0C66-4D9B-AD79-B30629AC1153}" name="Column6920" dataDxfId="9436"/>
    <tableColumn id="6949" xr3:uid="{755F29D0-2A9B-440F-82BD-B675996FA8E2}" name="Column6921" dataDxfId="9435"/>
    <tableColumn id="6950" xr3:uid="{8615F5B6-4849-4F6D-AD77-F97B3390FD0D}" name="Column6922" dataDxfId="9434"/>
    <tableColumn id="6951" xr3:uid="{E59A2125-E703-4644-B320-9547FAAE0FA0}" name="Column6923" dataDxfId="9433"/>
    <tableColumn id="6952" xr3:uid="{75355DB1-0955-4865-BA22-D2B9CB4A3C60}" name="Column6924" dataDxfId="9432"/>
    <tableColumn id="6953" xr3:uid="{4AAF35B0-A980-4617-8DF4-5AD9A8D1C5E6}" name="Column6925" dataDxfId="9431"/>
    <tableColumn id="6954" xr3:uid="{A85BFBBB-F632-435D-BB81-CD4E8ED3DB02}" name="Column6926" dataDxfId="9430"/>
    <tableColumn id="6955" xr3:uid="{88F28C0A-5527-48DE-8E8D-9B3585318C4E}" name="Column6927" dataDxfId="9429"/>
    <tableColumn id="6956" xr3:uid="{AF3CA524-FC91-494D-B619-3D6E6080F262}" name="Column6928" dataDxfId="9428"/>
    <tableColumn id="6957" xr3:uid="{36C5CDE2-5246-4DE5-B6AC-50D4C676B046}" name="Column6929" dataDxfId="9427"/>
    <tableColumn id="6958" xr3:uid="{B2C5CA6A-F8EB-4B85-9C28-20149DBF091D}" name="Column6930" dataDxfId="9426"/>
    <tableColumn id="6959" xr3:uid="{C29B6699-D378-4E3D-8F97-1B178E9DD2E2}" name="Column6931" dataDxfId="9425"/>
    <tableColumn id="6960" xr3:uid="{49C3DDA0-D84C-4FFA-A2F1-01370FC4582D}" name="Column6932" dataDxfId="9424"/>
    <tableColumn id="6961" xr3:uid="{6C477BC9-7164-4A3A-8BF6-229805A18E8A}" name="Column6933" dataDxfId="9423"/>
    <tableColumn id="6962" xr3:uid="{68C7528B-02D5-46C8-B7FB-40E0AF0CF260}" name="Column6934" dataDxfId="9422"/>
    <tableColumn id="6963" xr3:uid="{DB97EAC8-038A-41E4-BA2F-209C8850EEB8}" name="Column6935" dataDxfId="9421"/>
    <tableColumn id="6964" xr3:uid="{441F8DCA-FCBC-4BF3-A060-6B418C503653}" name="Column6936" dataDxfId="9420"/>
    <tableColumn id="6965" xr3:uid="{A1B7C508-8C6B-4786-AA83-4F8DCEDBD357}" name="Column6937" dataDxfId="9419"/>
    <tableColumn id="6966" xr3:uid="{C3F8129A-0A90-42AE-8528-1C079611E669}" name="Column6938" dataDxfId="9418"/>
    <tableColumn id="6967" xr3:uid="{4B61E2F2-BD06-4CDC-AD3C-5DA78ACE6048}" name="Column6939" dataDxfId="9417"/>
    <tableColumn id="6968" xr3:uid="{F84A5E46-C1E0-4230-A1F3-8EE6760858F0}" name="Column6940" dataDxfId="9416"/>
    <tableColumn id="6969" xr3:uid="{02FF971F-0A27-4EB2-B3AE-62ADB15E646F}" name="Column6941" dataDxfId="9415"/>
    <tableColumn id="6970" xr3:uid="{EADD6997-DFEB-4649-8EB8-7AB0D3B68678}" name="Column6942" dataDxfId="9414"/>
    <tableColumn id="6971" xr3:uid="{9D985356-2829-4576-B1B3-9326BD36BA92}" name="Column6943" dataDxfId="9413"/>
    <tableColumn id="6972" xr3:uid="{2BD6C3F0-6A9F-4A25-9FB9-2AD49DE5DB7B}" name="Column6944" dataDxfId="9412"/>
    <tableColumn id="6973" xr3:uid="{BFBB52D4-4067-4C7A-9D8C-F3B3274FA4A7}" name="Column6945" dataDxfId="9411"/>
    <tableColumn id="6974" xr3:uid="{E3C75251-E759-436C-815B-C63F9AA1F6F9}" name="Column6946" dataDxfId="9410"/>
    <tableColumn id="6975" xr3:uid="{3D9D1399-7D5F-4EA6-876F-636EBFBCF449}" name="Column6947" dataDxfId="9409"/>
    <tableColumn id="6976" xr3:uid="{195ABD74-00DF-4473-9E58-58C968F5A568}" name="Column6948" dataDxfId="9408"/>
    <tableColumn id="6977" xr3:uid="{4682F094-2762-4D5F-829D-79E64C04FFD5}" name="Column6949" dataDxfId="9407"/>
    <tableColumn id="6978" xr3:uid="{DB0D8019-DBD6-497E-8E39-3FB8885ED064}" name="Column6950" dataDxfId="9406"/>
    <tableColumn id="6979" xr3:uid="{122B01BB-2A8C-42B8-A523-11287E750BC0}" name="Column6951" dataDxfId="9405"/>
    <tableColumn id="6980" xr3:uid="{8771CC90-955A-4EA1-86D0-9A99242697C4}" name="Column6952" dataDxfId="9404"/>
    <tableColumn id="6981" xr3:uid="{B0382898-0968-4553-8C3B-66B4F6FBF74B}" name="Column6953" dataDxfId="9403"/>
    <tableColumn id="6982" xr3:uid="{769CE455-7800-47B1-826E-0BAD61B79B65}" name="Column6954" dataDxfId="9402"/>
    <tableColumn id="6983" xr3:uid="{B7251C39-C73E-440F-8B32-B470A318BC5B}" name="Column6955" dataDxfId="9401"/>
    <tableColumn id="6984" xr3:uid="{2F7E2C3B-79FA-4C8B-A282-1A707223B67B}" name="Column6956" dataDxfId="9400"/>
    <tableColumn id="6985" xr3:uid="{BBE837DE-D8F7-4C23-87BB-F1F07573C05D}" name="Column6957" dataDxfId="9399"/>
    <tableColumn id="6986" xr3:uid="{E24F446C-CCBA-4AD4-AA68-302D9C8EE9DB}" name="Column6958" dataDxfId="9398"/>
    <tableColumn id="6987" xr3:uid="{6D82A615-3C2E-4720-8AE2-BEBEE4A95B10}" name="Column6959" dataDxfId="9397"/>
    <tableColumn id="6988" xr3:uid="{1B6D5653-0D88-4204-B0B2-CDE5664658D6}" name="Column6960" dataDxfId="9396"/>
    <tableColumn id="6989" xr3:uid="{322226D2-8F67-4324-8F2C-19BE0F21C267}" name="Column6961" dataDxfId="9395"/>
    <tableColumn id="6990" xr3:uid="{90777EC9-BC0D-419D-81D3-E7EC0362E392}" name="Column6962" dataDxfId="9394"/>
    <tableColumn id="6991" xr3:uid="{35B68C80-FE4C-425F-B4C9-FB2DF396E396}" name="Column6963" dataDxfId="9393"/>
    <tableColumn id="6992" xr3:uid="{BC1388AA-343C-4E9A-9B05-43EE9A8C8C1D}" name="Column6964" dataDxfId="9392"/>
    <tableColumn id="6993" xr3:uid="{100D1749-7056-47C1-B4C1-4B4E63E06818}" name="Column6965" dataDxfId="9391"/>
    <tableColumn id="6994" xr3:uid="{40F88642-4230-4749-9DEE-9B2B958CA5D4}" name="Column6966" dataDxfId="9390"/>
    <tableColumn id="6995" xr3:uid="{920E413F-2430-46D4-87C3-CEC34386A99A}" name="Column6967" dataDxfId="9389"/>
    <tableColumn id="6996" xr3:uid="{7C504CFD-72CD-454F-8564-B8D0B2F1C819}" name="Column6968" dataDxfId="9388"/>
    <tableColumn id="6997" xr3:uid="{EC21BEF5-CEFD-4757-ACD5-05492A9C4471}" name="Column6969" dataDxfId="9387"/>
    <tableColumn id="6998" xr3:uid="{65FED36C-2C8C-4D0E-8EF1-8E983C653BE5}" name="Column6970" dataDxfId="9386"/>
    <tableColumn id="6999" xr3:uid="{11751477-A504-478D-8C84-9D33581BB0A2}" name="Column6971" dataDxfId="9385"/>
    <tableColumn id="7000" xr3:uid="{6AB2DD91-C76B-4DFD-BB85-A5EE2307A33E}" name="Column6972" dataDxfId="9384"/>
    <tableColumn id="7001" xr3:uid="{6B0778B2-758E-4EDA-B519-7088EB48A0ED}" name="Column6973" dataDxfId="9383"/>
    <tableColumn id="7002" xr3:uid="{7FF79D21-428E-4815-BD09-4DE8B85F78C4}" name="Column6974" dataDxfId="9382"/>
    <tableColumn id="7003" xr3:uid="{992A26B7-9876-4B30-BC54-E15F2384F736}" name="Column6975" dataDxfId="9381"/>
    <tableColumn id="7004" xr3:uid="{D77359C2-7D8F-4272-9F8C-050868687A7D}" name="Column6976" dataDxfId="9380"/>
    <tableColumn id="7005" xr3:uid="{B64A13D4-7C5E-49CB-AEF3-91841B369696}" name="Column6977" dataDxfId="9379"/>
    <tableColumn id="7006" xr3:uid="{1C181342-DF7E-41ED-8EAA-3B4043C8899B}" name="Column6978" dataDxfId="9378"/>
    <tableColumn id="7007" xr3:uid="{724CE66B-18BB-4300-BF37-1B374FF89A8E}" name="Column6979" dataDxfId="9377"/>
    <tableColumn id="7008" xr3:uid="{C1C03E1A-0F54-4AE2-A3EB-AF908EBDA71A}" name="Column6980" dataDxfId="9376"/>
    <tableColumn id="7009" xr3:uid="{15F21252-B5C5-44D6-ADC9-CFCC5C29BE27}" name="Column6981" dataDxfId="9375"/>
    <tableColumn id="7010" xr3:uid="{FAD9E7A6-8F21-4B79-8CD1-93F759B184DD}" name="Column6982" dataDxfId="9374"/>
    <tableColumn id="7011" xr3:uid="{5303F70B-0BBD-46CE-9772-97B42577EF6B}" name="Column6983" dataDxfId="9373"/>
    <tableColumn id="7012" xr3:uid="{F72633FD-E267-477F-BE8C-9E1EAA0391EB}" name="Column6984" dataDxfId="9372"/>
    <tableColumn id="7013" xr3:uid="{DC9874D0-38F4-4794-B9B9-4D96B08073BB}" name="Column6985" dataDxfId="9371"/>
    <tableColumn id="7014" xr3:uid="{B4C938F0-07D1-43AC-B99A-E8ACC04F0F46}" name="Column6986" dataDxfId="9370"/>
    <tableColumn id="7015" xr3:uid="{CA9D6E5C-1EB9-4581-986E-6F0E9FCD1722}" name="Column6987" dataDxfId="9369"/>
    <tableColumn id="7016" xr3:uid="{217D6A1D-F1C9-404D-9FF2-16F2FDAA33C9}" name="Column6988" dataDxfId="9368"/>
    <tableColumn id="7017" xr3:uid="{868AA06A-F182-49C1-B004-362832870EFE}" name="Column6989" dataDxfId="9367"/>
    <tableColumn id="7018" xr3:uid="{D38D1911-E1BD-42C2-B4D2-4AECC8BFA468}" name="Column6990" dataDxfId="9366"/>
    <tableColumn id="7019" xr3:uid="{9FBF44BE-4941-4163-99F9-752DDCAE91F5}" name="Column6991" dataDxfId="9365"/>
    <tableColumn id="7020" xr3:uid="{DAD871F6-14C9-4CE5-9F5F-81B8D08C5CEB}" name="Column6992" dataDxfId="9364"/>
    <tableColumn id="7021" xr3:uid="{54F4EE84-8FEF-40A5-9314-A0FA66DEA52E}" name="Column6993" dataDxfId="9363"/>
    <tableColumn id="7022" xr3:uid="{10C88C30-F201-488B-8525-FE1D3D62D065}" name="Column6994" dataDxfId="9362"/>
    <tableColumn id="7023" xr3:uid="{BB8FED72-CDB9-4FA5-94B6-6A22C14369FB}" name="Column6995" dataDxfId="9361"/>
    <tableColumn id="7024" xr3:uid="{EF56CA88-3078-45FC-AA60-D3822F8D8FC5}" name="Column6996" dataDxfId="9360"/>
    <tableColumn id="7025" xr3:uid="{446CA6AF-539C-420C-9E3D-1575D8852310}" name="Column6997" dataDxfId="9359"/>
    <tableColumn id="7026" xr3:uid="{F4DB2290-9558-4FB0-B7EE-0568A75785A5}" name="Column6998" dataDxfId="9358"/>
    <tableColumn id="7027" xr3:uid="{D3CB5A4E-2949-4646-B67F-4DE576E61094}" name="Column6999" dataDxfId="9357"/>
    <tableColumn id="7028" xr3:uid="{CB40941C-A61F-48B9-A7B4-3C6116C5AA37}" name="Column7000" dataDxfId="9356"/>
    <tableColumn id="7029" xr3:uid="{53E3E2A4-6DF3-4B28-AE4E-356F57E1D346}" name="Column7001" dataDxfId="9355"/>
    <tableColumn id="7030" xr3:uid="{89D3C51B-AA2E-4A1B-84F4-FA919DC6F479}" name="Column7002" dataDxfId="9354"/>
    <tableColumn id="7031" xr3:uid="{71A70BF5-84D6-4F1E-996B-78285DCD6E31}" name="Column7003" dataDxfId="9353"/>
    <tableColumn id="7032" xr3:uid="{BD3E8DD5-1139-4B99-96ED-C0BDA6BF18C4}" name="Column7004" dataDxfId="9352"/>
    <tableColumn id="7033" xr3:uid="{714C788A-4E4E-4411-929D-6551969EB00D}" name="Column7005" dataDxfId="9351"/>
    <tableColumn id="7034" xr3:uid="{F09A928F-8A1F-4A3E-936C-E47400A10A76}" name="Column7006" dataDxfId="9350"/>
    <tableColumn id="7035" xr3:uid="{606BDDE7-975D-49D6-B61E-B93CBE0A52B2}" name="Column7007" dataDxfId="9349"/>
    <tableColumn id="7036" xr3:uid="{5F32DC5A-9C55-4DF3-8A84-3EE932D7D907}" name="Column7008" dataDxfId="9348"/>
    <tableColumn id="7037" xr3:uid="{5D90E2DF-AAAC-41A3-8EE5-1D1F0F308AFF}" name="Column7009" dataDxfId="9347"/>
    <tableColumn id="7038" xr3:uid="{F8BE7A4B-39DE-40D6-A180-AE6C7D27663F}" name="Column7010" dataDxfId="9346"/>
    <tableColumn id="7039" xr3:uid="{CEEF0609-30CC-4A67-AEFA-0576FA9634BC}" name="Column7011" dataDxfId="9345"/>
    <tableColumn id="7040" xr3:uid="{5BF8F5E2-FBD3-426C-A8F6-C853C0F411A8}" name="Column7012" dataDxfId="9344"/>
    <tableColumn id="7041" xr3:uid="{F6C7DE1F-7A48-4DBF-B67E-7A24822F7C65}" name="Column7013" dataDxfId="9343"/>
    <tableColumn id="7042" xr3:uid="{CCC32E0E-A960-4F21-ABF3-6E33850FFBE8}" name="Column7014" dataDxfId="9342"/>
    <tableColumn id="7043" xr3:uid="{51FE68CA-EF2F-44E4-B957-A0153FC6B644}" name="Column7015" dataDxfId="9341"/>
    <tableColumn id="7044" xr3:uid="{8855C196-CD79-4C27-BF1B-A7022283C8C0}" name="Column7016" dataDxfId="9340"/>
    <tableColumn id="7045" xr3:uid="{AFD759B8-97C1-489D-A02A-828D4B3F17C4}" name="Column7017" dataDxfId="9339"/>
    <tableColumn id="7046" xr3:uid="{C4D76DBF-494F-4AB0-8527-DAFC6950E68C}" name="Column7018" dataDxfId="9338"/>
    <tableColumn id="7047" xr3:uid="{81C77EE0-C402-45AC-9A0E-954048B863D0}" name="Column7019" dataDxfId="9337"/>
    <tableColumn id="7048" xr3:uid="{F66064B5-3BF1-4994-85BE-0370931863E5}" name="Column7020" dataDxfId="9336"/>
    <tableColumn id="7049" xr3:uid="{1FFCC8C6-D805-4448-A465-702EF015F3B2}" name="Column7021" dataDxfId="9335"/>
    <tableColumn id="7050" xr3:uid="{0AE9E091-2C03-43D8-8CAD-908785AAD3BE}" name="Column7022" dataDxfId="9334"/>
    <tableColumn id="7051" xr3:uid="{3069D10E-97AA-438B-8040-A2228B621D3F}" name="Column7023" dataDxfId="9333"/>
    <tableColumn id="7052" xr3:uid="{CB22C2FC-A344-4772-86BB-F5B851C11A99}" name="Column7024" dataDxfId="9332"/>
    <tableColumn id="7053" xr3:uid="{4C81BB47-CE4A-488B-A01F-131784553BD5}" name="Column7025" dataDxfId="9331"/>
    <tableColumn id="7054" xr3:uid="{2BC8F065-A02B-4B66-85D4-ADF0BCF64A90}" name="Column7026" dataDxfId="9330"/>
    <tableColumn id="7055" xr3:uid="{CDC05411-76D8-44C3-A5D7-35411B52AE4E}" name="Column7027" dataDxfId="9329"/>
    <tableColumn id="7056" xr3:uid="{62D6A824-CA2F-4366-84ED-5470603145BA}" name="Column7028" dataDxfId="9328"/>
    <tableColumn id="7057" xr3:uid="{289F7DB2-E081-4004-925A-44425EFA6E8B}" name="Column7029" dataDxfId="9327"/>
    <tableColumn id="7058" xr3:uid="{D6604C4F-E87B-4730-83D8-1BE4F6DE632C}" name="Column7030" dataDxfId="9326"/>
    <tableColumn id="7059" xr3:uid="{C83539AF-6F9F-49C6-819D-9B4497EEC25B}" name="Column7031" dataDxfId="9325"/>
    <tableColumn id="7060" xr3:uid="{514BEB50-5B43-4C83-9FEF-535AA1905D23}" name="Column7032" dataDxfId="9324"/>
    <tableColumn id="7061" xr3:uid="{9FD7BDF2-6618-4FC9-99C9-120457208798}" name="Column7033" dataDxfId="9323"/>
    <tableColumn id="7062" xr3:uid="{A8C43551-BE8A-4E67-B99C-B1613F5D3E8A}" name="Column7034" dataDxfId="9322"/>
    <tableColumn id="7063" xr3:uid="{ED9D9BD4-52AB-4DB2-B69F-BCC535338083}" name="Column7035" dataDxfId="9321"/>
    <tableColumn id="7064" xr3:uid="{6861871C-1D4D-4EA8-BE6D-2B9B1F8D83A6}" name="Column7036" dataDxfId="9320"/>
    <tableColumn id="7065" xr3:uid="{1DDD1DE2-EC8A-4F65-903C-84B9664880E1}" name="Column7037" dataDxfId="9319"/>
    <tableColumn id="7066" xr3:uid="{2DB23329-3168-4A5A-B777-62A78B3CDEAD}" name="Column7038" dataDxfId="9318"/>
    <tableColumn id="7067" xr3:uid="{9245EFEC-26AE-49C9-ACCD-BC22B9FF8A05}" name="Column7039" dataDxfId="9317"/>
    <tableColumn id="7068" xr3:uid="{743C6132-53C1-468B-9526-3EC0A033CBBF}" name="Column7040" dataDxfId="9316"/>
    <tableColumn id="7069" xr3:uid="{268B4E8D-29FF-4F0D-944C-20D036C27ECA}" name="Column7041" dataDxfId="9315"/>
    <tableColumn id="7070" xr3:uid="{20D2047C-4609-43D2-B531-6AB4C454C40A}" name="Column7042" dataDxfId="9314"/>
    <tableColumn id="7071" xr3:uid="{C3D81037-EB9A-4B27-9CAF-CD4C64F99BCA}" name="Column7043" dataDxfId="9313"/>
    <tableColumn id="7072" xr3:uid="{2756EAFD-48C5-4C32-88C8-0DC1E6A0A521}" name="Column7044" dataDxfId="9312"/>
    <tableColumn id="7073" xr3:uid="{7E7CA084-F45E-44A1-B060-5B5129D65130}" name="Column7045" dataDxfId="9311"/>
    <tableColumn id="7074" xr3:uid="{0DEF4B64-1796-4D4C-8A5F-C8D863CEC78A}" name="Column7046" dataDxfId="9310"/>
    <tableColumn id="7075" xr3:uid="{FCF004A9-9E1F-4D2A-B108-961C2E986609}" name="Column7047" dataDxfId="9309"/>
    <tableColumn id="7076" xr3:uid="{767DE58E-3A77-4AC2-ABB4-567F876FB23E}" name="Column7048" dataDxfId="9308"/>
    <tableColumn id="7077" xr3:uid="{993EF995-0488-41B4-A067-9B2EAC7B9032}" name="Column7049" dataDxfId="9307"/>
    <tableColumn id="7078" xr3:uid="{E68211A0-AD74-43B5-86CE-8864BAF01E7C}" name="Column7050" dataDxfId="9306"/>
    <tableColumn id="7079" xr3:uid="{894749DD-CA72-4672-9256-4D148C84E7D6}" name="Column7051" dataDxfId="9305"/>
    <tableColumn id="7080" xr3:uid="{092E0A08-BFEB-48DD-89B6-49E66A5ACE52}" name="Column7052" dataDxfId="9304"/>
    <tableColumn id="7081" xr3:uid="{7903C369-CFF4-4063-8840-32A13EBAA328}" name="Column7053" dataDxfId="9303"/>
    <tableColumn id="7082" xr3:uid="{3B823C95-E587-42E0-8844-0F9F95FD0170}" name="Column7054" dataDxfId="9302"/>
    <tableColumn id="7083" xr3:uid="{DCDB7D75-54FD-48ED-82FB-ADAD00BA0555}" name="Column7055" dataDxfId="9301"/>
    <tableColumn id="7084" xr3:uid="{A1C11713-9249-47A4-878A-DBDAA9F2423D}" name="Column7056" dataDxfId="9300"/>
    <tableColumn id="7085" xr3:uid="{999007A0-213E-4891-918C-D3C2824967F3}" name="Column7057" dataDxfId="9299"/>
    <tableColumn id="7086" xr3:uid="{8E828FBD-E9F9-40A1-AC6F-032EA18254EF}" name="Column7058" dataDxfId="9298"/>
    <tableColumn id="7087" xr3:uid="{C7219964-ABE6-4B49-8D6A-B735C28CFAE5}" name="Column7059" dataDxfId="9297"/>
    <tableColumn id="7088" xr3:uid="{50BEC797-B59F-446F-A7AF-693DD620A6C6}" name="Column7060" dataDxfId="9296"/>
    <tableColumn id="7089" xr3:uid="{714E55D0-6B1D-494C-A60C-A5C8D34F4C92}" name="Column7061" dataDxfId="9295"/>
    <tableColumn id="7090" xr3:uid="{8D6649A7-A5B8-484C-A928-5B1D0A2690C7}" name="Column7062" dataDxfId="9294"/>
    <tableColumn id="7091" xr3:uid="{DDC06303-5205-471F-9539-FDC07F1B871F}" name="Column7063" dataDxfId="9293"/>
    <tableColumn id="7092" xr3:uid="{6886F000-4835-4A06-940F-ABCFB7ED0E40}" name="Column7064" dataDxfId="9292"/>
    <tableColumn id="7093" xr3:uid="{F3BB10F4-5C1E-4F4A-A088-4B22D1165844}" name="Column7065" dataDxfId="9291"/>
    <tableColumn id="7094" xr3:uid="{AE7378A2-9ECF-402F-B7D3-23A1899EB768}" name="Column7066" dataDxfId="9290"/>
    <tableColumn id="7095" xr3:uid="{F593EEC3-B1BB-4A45-906C-45013AE8B6CD}" name="Column7067" dataDxfId="9289"/>
    <tableColumn id="7096" xr3:uid="{B2BEDDE5-22A4-4F29-85E8-759B31848BE7}" name="Column7068" dataDxfId="9288"/>
    <tableColumn id="7097" xr3:uid="{37253698-DAE8-467E-9655-1E1E1F83CBD5}" name="Column7069" dataDxfId="9287"/>
    <tableColumn id="7098" xr3:uid="{076A9C91-7C2A-41F4-8CDC-EF03909DB52D}" name="Column7070" dataDxfId="9286"/>
    <tableColumn id="7099" xr3:uid="{0B61D30D-6A49-485E-BADD-ED6CCF8DD388}" name="Column7071" dataDxfId="9285"/>
    <tableColumn id="7100" xr3:uid="{4A095F53-3107-4DA9-B61E-C1FDDE022597}" name="Column7072" dataDxfId="9284"/>
    <tableColumn id="7101" xr3:uid="{9DF383EA-4993-460E-8F1B-0F511E61816C}" name="Column7073" dataDxfId="9283"/>
    <tableColumn id="7102" xr3:uid="{8F3C9AEC-3F5C-444F-BD83-1033640B53C3}" name="Column7074" dataDxfId="9282"/>
    <tableColumn id="7103" xr3:uid="{AE3E2CDD-A791-4261-81A7-C343EB9F5A12}" name="Column7075" dataDxfId="9281"/>
    <tableColumn id="7104" xr3:uid="{18E69A06-B0CC-42E9-AB8A-60A227F1E28A}" name="Column7076" dataDxfId="9280"/>
    <tableColumn id="7105" xr3:uid="{4B33DCC3-99AF-4D0D-8D0C-D7DBA87C759C}" name="Column7077" dataDxfId="9279"/>
    <tableColumn id="7106" xr3:uid="{E91B5D1C-A9EF-4276-B687-2AB8E7CAA038}" name="Column7078" dataDxfId="9278"/>
    <tableColumn id="7107" xr3:uid="{72957E3B-BB3D-4C5C-BC14-AF235A969AE0}" name="Column7079" dataDxfId="9277"/>
    <tableColumn id="7108" xr3:uid="{E2699681-4F49-4AA4-A5EA-741417CE5090}" name="Column7080" dataDxfId="9276"/>
    <tableColumn id="7109" xr3:uid="{87B3C11D-56E4-4348-AD20-CB4021FE4D4A}" name="Column7081" dataDxfId="9275"/>
    <tableColumn id="7110" xr3:uid="{824452FC-7346-4A64-87E3-BA327D145C8C}" name="Column7082" dataDxfId="9274"/>
    <tableColumn id="7111" xr3:uid="{C1EAAE22-7897-46C3-AB85-48B851B46AA7}" name="Column7083" dataDxfId="9273"/>
    <tableColumn id="7112" xr3:uid="{81926758-26F1-496D-9CA9-668ADF060232}" name="Column7084" dataDxfId="9272"/>
    <tableColumn id="7113" xr3:uid="{0E527AC7-2E37-4547-897E-FB06DB13BDF4}" name="Column7085" dataDxfId="9271"/>
    <tableColumn id="7114" xr3:uid="{A6973138-0BD6-4072-ABD8-8C59E22DE0F1}" name="Column7086" dataDxfId="9270"/>
    <tableColumn id="7115" xr3:uid="{4F14AE73-9726-47E0-BC61-24266C9CE120}" name="Column7087" dataDxfId="9269"/>
    <tableColumn id="7116" xr3:uid="{82FE91CD-CC29-4B50-884C-B0218962BD76}" name="Column7088" dataDxfId="9268"/>
    <tableColumn id="7117" xr3:uid="{FC690F65-2BF5-4D20-981F-F7C6B444FAB5}" name="Column7089" dataDxfId="9267"/>
    <tableColumn id="7118" xr3:uid="{28C6F49F-C8FF-4DD2-B50C-4FA0686372BF}" name="Column7090" dataDxfId="9266"/>
    <tableColumn id="7119" xr3:uid="{03F8F15B-1B37-4C36-9B9D-9C6EF966C22E}" name="Column7091" dataDxfId="9265"/>
    <tableColumn id="7120" xr3:uid="{259418E6-4D77-4100-816E-CE092FB2B485}" name="Column7092" dataDxfId="9264"/>
    <tableColumn id="7121" xr3:uid="{1E458B91-7C89-4F62-A8B8-5EE9D1617752}" name="Column7093" dataDxfId="9263"/>
    <tableColumn id="7122" xr3:uid="{83AB58E2-A7E0-4E28-A044-7323946CA9E6}" name="Column7094" dataDxfId="9262"/>
    <tableColumn id="7123" xr3:uid="{6C2E56A9-71D1-453A-B098-A242A82091A3}" name="Column7095" dataDxfId="9261"/>
    <tableColumn id="7124" xr3:uid="{52195FE6-F3F4-4A97-9BE4-E53BFDE60DF2}" name="Column7096" dataDxfId="9260"/>
    <tableColumn id="7125" xr3:uid="{AF127F3D-EC86-4B99-905F-BC4F8B3CFDCC}" name="Column7097" dataDxfId="9259"/>
    <tableColumn id="7126" xr3:uid="{C12BD7F6-85DD-4747-B091-2E16595FF4A7}" name="Column7098" dataDxfId="9258"/>
    <tableColumn id="7127" xr3:uid="{A17983E5-B27B-41EC-882A-2999D2FDEF22}" name="Column7099" dataDxfId="9257"/>
    <tableColumn id="7128" xr3:uid="{3EC470F9-E258-4F65-BB0A-6A16ECD88454}" name="Column7100" dataDxfId="9256"/>
    <tableColumn id="7129" xr3:uid="{7571E74A-B203-4C54-A443-AE1847FDC532}" name="Column7101" dataDxfId="9255"/>
    <tableColumn id="7130" xr3:uid="{CC18B951-8712-423E-A520-6176FEBB1352}" name="Column7102" dataDxfId="9254"/>
    <tableColumn id="7131" xr3:uid="{AF0FC2FF-54FB-4874-9FE5-3E657BFA7687}" name="Column7103" dataDxfId="9253"/>
    <tableColumn id="7132" xr3:uid="{46A77A8A-406C-4A2C-A79F-742D8520E42D}" name="Column7104" dataDxfId="9252"/>
    <tableColumn id="7133" xr3:uid="{F10045DC-897A-487E-81F4-A4F174D91A68}" name="Column7105" dataDxfId="9251"/>
    <tableColumn id="7134" xr3:uid="{E6B8D3F1-58C1-4B16-ACB1-83823185FBD7}" name="Column7106" dataDxfId="9250"/>
    <tableColumn id="7135" xr3:uid="{C893765D-6948-408D-B1AA-92297F583A98}" name="Column7107" dataDxfId="9249"/>
    <tableColumn id="7136" xr3:uid="{1DB6C3F9-DE62-45A6-9903-391C9E701F54}" name="Column7108" dataDxfId="9248"/>
    <tableColumn id="7137" xr3:uid="{64B044A7-B161-4A5E-87A6-62F3290B82BC}" name="Column7109" dataDxfId="9247"/>
    <tableColumn id="7138" xr3:uid="{33D2DBB8-69B6-47AC-B7A9-2F15FA16A4F3}" name="Column7110" dataDxfId="9246"/>
    <tableColumn id="7139" xr3:uid="{E7A2B501-0640-461C-BAC1-9479988746A4}" name="Column7111" dataDxfId="9245"/>
    <tableColumn id="7140" xr3:uid="{0EF0FE6C-5D1A-473E-9FB5-F53ADC91DE8C}" name="Column7112" dataDxfId="9244"/>
    <tableColumn id="7141" xr3:uid="{3AE2E12E-2757-483F-A2FB-E790A968A60A}" name="Column7113" dataDxfId="9243"/>
    <tableColumn id="7142" xr3:uid="{8CB93BF6-9852-4EF9-8F6B-9030A0649F29}" name="Column7114" dataDxfId="9242"/>
    <tableColumn id="7143" xr3:uid="{57DD4956-0553-459A-B048-D45D572FBD28}" name="Column7115" dataDxfId="9241"/>
    <tableColumn id="7144" xr3:uid="{D765268D-9583-4B57-9AA7-5412660547BA}" name="Column7116" dataDxfId="9240"/>
    <tableColumn id="7145" xr3:uid="{E5A77C06-863C-4103-92F2-D4EFC1F39899}" name="Column7117" dataDxfId="9239"/>
    <tableColumn id="7146" xr3:uid="{668F46B8-AA78-4DD1-8BB9-95997B5B225E}" name="Column7118" dataDxfId="9238"/>
    <tableColumn id="7147" xr3:uid="{F0F4ECD4-535B-490C-872E-F0DF2C2EC91D}" name="Column7119" dataDxfId="9237"/>
    <tableColumn id="7148" xr3:uid="{6860C46E-A3A3-43C6-89DD-6906FBC801AD}" name="Column7120" dataDxfId="9236"/>
    <tableColumn id="7149" xr3:uid="{9DB9A80E-590B-46C3-8A01-DC13D40CF8DF}" name="Column7121" dataDxfId="9235"/>
    <tableColumn id="7150" xr3:uid="{6C38F523-1187-4F0C-9662-E9E8CB2EB35C}" name="Column7122" dataDxfId="9234"/>
    <tableColumn id="7151" xr3:uid="{A6EF7A77-5A83-4859-8673-501B4F63D5C4}" name="Column7123" dataDxfId="9233"/>
    <tableColumn id="7152" xr3:uid="{77F31C98-06C8-4249-9C3C-6DF4802B13EF}" name="Column7124" dataDxfId="9232"/>
    <tableColumn id="7153" xr3:uid="{4F8852DA-9607-4587-A255-5700D104F61F}" name="Column7125" dataDxfId="9231"/>
    <tableColumn id="7154" xr3:uid="{05A2D96C-6D7F-40CE-9A4C-14DF34C3D021}" name="Column7126" dataDxfId="9230"/>
    <tableColumn id="7155" xr3:uid="{6D62E95E-BD5C-4FFC-A88E-36F25EC38898}" name="Column7127" dataDxfId="9229"/>
    <tableColumn id="7156" xr3:uid="{29EFB834-716F-4BC4-9FDB-020E2FC9D3BE}" name="Column7128" dataDxfId="9228"/>
    <tableColumn id="7157" xr3:uid="{5F36B7AF-F363-4C4F-86F7-23077E47906C}" name="Column7129" dataDxfId="9227"/>
    <tableColumn id="7158" xr3:uid="{4DCDA7D0-BDF7-4F24-B7F3-952675227557}" name="Column7130" dataDxfId="9226"/>
    <tableColumn id="7159" xr3:uid="{0F4A6C40-13D6-45F2-87CE-0C76C2B18BA6}" name="Column7131" dataDxfId="9225"/>
    <tableColumn id="7160" xr3:uid="{D8E12230-6B45-482E-A137-B2FE140BA26A}" name="Column7132" dataDxfId="9224"/>
    <tableColumn id="7161" xr3:uid="{FBE43554-FBDE-4E53-9894-41A651484DD9}" name="Column7133" dataDxfId="9223"/>
    <tableColumn id="7162" xr3:uid="{593FBA51-F221-4570-B02B-52ECAFCF32EA}" name="Column7134" dataDxfId="9222"/>
    <tableColumn id="7163" xr3:uid="{19E101E9-C113-461F-B271-18A2A01AEFAC}" name="Column7135" dataDxfId="9221"/>
    <tableColumn id="7164" xr3:uid="{522E84D5-3856-4AA4-B21E-7986152EDBCA}" name="Column7136" dataDxfId="9220"/>
    <tableColumn id="7165" xr3:uid="{C9611093-A75F-4254-A6E4-63C6D498EFB5}" name="Column7137" dataDxfId="9219"/>
    <tableColumn id="7166" xr3:uid="{A2093989-2A14-4DDC-ABFA-132C834FDCBA}" name="Column7138" dataDxfId="9218"/>
    <tableColumn id="7167" xr3:uid="{FDF83A7C-6713-4D81-BAE4-A4393DDA4137}" name="Column7139" dataDxfId="9217"/>
    <tableColumn id="7168" xr3:uid="{DE5DB173-DF85-4EC4-87F2-DC3677DD1E9D}" name="Column7140" dataDxfId="9216"/>
    <tableColumn id="7169" xr3:uid="{F348FF17-A0E6-4FD6-80E0-545E869CD6EC}" name="Column7141" dataDxfId="9215"/>
    <tableColumn id="7170" xr3:uid="{AE7AC7C1-66F9-49CE-ACE1-46FD51066DAC}" name="Column7142" dataDxfId="9214"/>
    <tableColumn id="7171" xr3:uid="{F4D85497-F346-4E3F-81CC-1A9D4EA3377B}" name="Column7143" dataDxfId="9213"/>
    <tableColumn id="7172" xr3:uid="{DB9F148E-97C1-4E6E-8C95-3B69C1A358E9}" name="Column7144" dataDxfId="9212"/>
    <tableColumn id="7173" xr3:uid="{7C27A2B1-1FA2-44F5-804F-B295E4080A81}" name="Column7145" dataDxfId="9211"/>
    <tableColumn id="7174" xr3:uid="{A0FCDC33-54C0-4655-AABB-9C179F7CEBAB}" name="Column7146" dataDxfId="9210"/>
    <tableColumn id="7175" xr3:uid="{F82A962D-93C5-470B-B187-B3CA2BD0CB2F}" name="Column7147" dataDxfId="9209"/>
    <tableColumn id="7176" xr3:uid="{6892C951-A01D-4875-9FB7-9233ED86525F}" name="Column7148" dataDxfId="9208"/>
    <tableColumn id="7177" xr3:uid="{D366ABDC-9B5C-4AD8-AFC9-10C5AA819790}" name="Column7149" dataDxfId="9207"/>
    <tableColumn id="7178" xr3:uid="{71780018-D8E4-43DF-8DD1-4CCB8B601F45}" name="Column7150" dataDxfId="9206"/>
    <tableColumn id="7179" xr3:uid="{583F543B-540E-40B2-8323-00BCD6FA3385}" name="Column7151" dataDxfId="9205"/>
    <tableColumn id="7180" xr3:uid="{4CB1F945-1EEF-4593-A640-EF2403604D14}" name="Column7152" dataDxfId="9204"/>
    <tableColumn id="7181" xr3:uid="{1CADC415-41F2-4259-BEE7-B011BA4936FB}" name="Column7153" dataDxfId="9203"/>
    <tableColumn id="7182" xr3:uid="{F7F08E1F-EC03-47DD-B49D-0C8005A67E64}" name="Column7154" dataDxfId="9202"/>
    <tableColumn id="7183" xr3:uid="{BCDFABA4-857B-4682-A5B2-861ABD180FF5}" name="Column7155" dataDxfId="9201"/>
    <tableColumn id="7184" xr3:uid="{C81EB9F8-C30B-49D7-9293-07179C096402}" name="Column7156" dataDxfId="9200"/>
    <tableColumn id="7185" xr3:uid="{D8BF17C1-409C-4941-96CD-0A0D8D1F6D53}" name="Column7157" dataDxfId="9199"/>
    <tableColumn id="7186" xr3:uid="{B66473ED-9EA9-4279-AA2C-E3DA69E549C5}" name="Column7158" dataDxfId="9198"/>
    <tableColumn id="7187" xr3:uid="{0D03082C-38BB-4C8E-B453-1868E0D5698A}" name="Column7159" dataDxfId="9197"/>
    <tableColumn id="7188" xr3:uid="{9CDD86C0-7B41-41AA-BA5D-78566A7DE8C8}" name="Column7160" dataDxfId="9196"/>
    <tableColumn id="7189" xr3:uid="{795907B2-A21F-4DC9-8BE2-7CE9D6FC3483}" name="Column7161" dataDxfId="9195"/>
    <tableColumn id="7190" xr3:uid="{8F7D1107-E3C2-4074-A6F9-0617D8A0D658}" name="Column7162" dataDxfId="9194"/>
    <tableColumn id="7191" xr3:uid="{BBD45FF9-070D-499C-ABEF-4158E662A701}" name="Column7163" dataDxfId="9193"/>
    <tableColumn id="7192" xr3:uid="{9DED06A3-C4EA-49BD-8CD2-C289E0A06088}" name="Column7164" dataDxfId="9192"/>
    <tableColumn id="7193" xr3:uid="{4E889137-EB54-4E81-ABFA-81A3835268BA}" name="Column7165" dataDxfId="9191"/>
    <tableColumn id="7194" xr3:uid="{BC492DEA-BF43-44A0-B4D1-805208477C28}" name="Column7166" dataDxfId="9190"/>
    <tableColumn id="7195" xr3:uid="{C5CF7A0E-92EC-4A6A-AD52-EEE762377734}" name="Column7167" dataDxfId="9189"/>
    <tableColumn id="7196" xr3:uid="{C859F963-8500-46B9-9E54-4FD8FA24DFF4}" name="Column7168" dataDxfId="9188"/>
    <tableColumn id="7197" xr3:uid="{F7F2D157-2CDC-47DF-942A-85423C5B889B}" name="Column7169" dataDxfId="9187"/>
    <tableColumn id="7198" xr3:uid="{7D1F85B1-55F0-47D9-AB47-B8B2B9F9B0B0}" name="Column7170" dataDxfId="9186"/>
    <tableColumn id="7199" xr3:uid="{0B7442AB-38C5-4094-825F-CEF746AFBF75}" name="Column7171" dataDxfId="9185"/>
    <tableColumn id="7200" xr3:uid="{B2BF4AEC-ECCC-463C-B80D-0D4A40DA67CE}" name="Column7172" dataDxfId="9184"/>
    <tableColumn id="7201" xr3:uid="{27D32C89-8D3E-4720-99A2-4014B8454BF2}" name="Column7173" dataDxfId="9183"/>
    <tableColumn id="7202" xr3:uid="{18A4CB9C-DE72-4886-BFD1-F48C9FB405CA}" name="Column7174" dataDxfId="9182"/>
    <tableColumn id="7203" xr3:uid="{FF804352-8F97-40F9-92A6-58F7299DF864}" name="Column7175" dataDxfId="9181"/>
    <tableColumn id="7204" xr3:uid="{4347FBA4-B45C-45CD-9211-04E7D3600091}" name="Column7176" dataDxfId="9180"/>
    <tableColumn id="7205" xr3:uid="{A9FDDD73-07E2-45EF-84F2-7E58478808EA}" name="Column7177" dataDxfId="9179"/>
    <tableColumn id="7206" xr3:uid="{4EBD58B3-ACEA-48E9-81D5-3CABFAA9032E}" name="Column7178" dataDxfId="9178"/>
    <tableColumn id="7207" xr3:uid="{7863087D-4C4A-4C74-9E72-8236AB0BC754}" name="Column7179" dataDxfId="9177"/>
    <tableColumn id="7208" xr3:uid="{31139D26-0064-41BE-AD01-89DC348889B3}" name="Column7180" dataDxfId="9176"/>
    <tableColumn id="7209" xr3:uid="{E80C6513-91B9-4434-842A-2D20D934398A}" name="Column7181" dataDxfId="9175"/>
    <tableColumn id="7210" xr3:uid="{941D3B15-0831-433F-8D4F-F394A40F2359}" name="Column7182" dataDxfId="9174"/>
    <tableColumn id="7211" xr3:uid="{4EF879D0-D92B-4B4E-830C-59B7B0A18864}" name="Column7183" dataDxfId="9173"/>
    <tableColumn id="7212" xr3:uid="{AC3EDE3A-23C5-4C21-A12A-709F58CAE65F}" name="Column7184" dataDxfId="9172"/>
    <tableColumn id="7213" xr3:uid="{3C3990AF-5090-4E4B-B0BB-E585E47FEF80}" name="Column7185" dataDxfId="9171"/>
    <tableColumn id="7214" xr3:uid="{D0588707-58D9-4CB6-B09C-B9C1B2E2606A}" name="Column7186" dataDxfId="9170"/>
    <tableColumn id="7215" xr3:uid="{37C8FE0A-17FB-49E0-B2D7-A4FE1AD30A25}" name="Column7187" dataDxfId="9169"/>
    <tableColumn id="7216" xr3:uid="{20320EC1-D376-4BAB-A930-F59A037A1595}" name="Column7188" dataDxfId="9168"/>
    <tableColumn id="7217" xr3:uid="{FCD36240-8B90-4E78-97B3-9D5E51469071}" name="Column7189" dataDxfId="9167"/>
    <tableColumn id="7218" xr3:uid="{68257C0F-93B5-41DF-9507-1F783EAF4749}" name="Column7190" dataDxfId="9166"/>
    <tableColumn id="7219" xr3:uid="{22E055A1-6693-49B3-B174-6D3B4F195A1C}" name="Column7191" dataDxfId="9165"/>
    <tableColumn id="7220" xr3:uid="{F4B52013-62E9-4577-9AF5-A109B7ED390D}" name="Column7192" dataDxfId="9164"/>
    <tableColumn id="7221" xr3:uid="{0C93909F-CEB3-4C20-A0A4-9E6531541F6D}" name="Column7193" dataDxfId="9163"/>
    <tableColumn id="7222" xr3:uid="{CA447D4F-41A8-4559-B5BD-7B48CB5CEE46}" name="Column7194" dataDxfId="9162"/>
    <tableColumn id="7223" xr3:uid="{EC00D897-88FD-4969-9D06-A6B76E6F08FA}" name="Column7195" dataDxfId="9161"/>
    <tableColumn id="7224" xr3:uid="{2FC28B9E-13DC-4F41-973D-71BEA1E41357}" name="Column7196" dataDxfId="9160"/>
    <tableColumn id="7225" xr3:uid="{4149C4F6-0922-475C-963D-6F291E6DCAFB}" name="Column7197" dataDxfId="9159"/>
    <tableColumn id="7226" xr3:uid="{25717DE9-203A-4483-85E9-1F4842A88706}" name="Column7198" dataDxfId="9158"/>
    <tableColumn id="7227" xr3:uid="{974A9254-1187-44AA-B539-112643F4F732}" name="Column7199" dataDxfId="9157"/>
    <tableColumn id="7228" xr3:uid="{FE1AC9B0-D46B-40B3-A7C0-158980FB4D0E}" name="Column7200" dataDxfId="9156"/>
    <tableColumn id="7229" xr3:uid="{F9CC2985-D1AA-4718-9185-66B6D4A53A31}" name="Column7201" dataDxfId="9155"/>
    <tableColumn id="7230" xr3:uid="{4D9C4470-4B35-4C10-8885-8CD6114936DB}" name="Column7202" dataDxfId="9154"/>
    <tableColumn id="7231" xr3:uid="{F386741C-16A4-49D8-941C-BEAF73BDA0C2}" name="Column7203" dataDxfId="9153"/>
    <tableColumn id="7232" xr3:uid="{4C82FFAE-BB0F-471D-966D-EF07AE6E29E9}" name="Column7204" dataDxfId="9152"/>
    <tableColumn id="7233" xr3:uid="{5A4ED574-27DA-4856-900E-D8DD5D2A1555}" name="Column7205" dataDxfId="9151"/>
    <tableColumn id="7234" xr3:uid="{E4B5A0D9-FFBE-4CD7-A3BA-4B41B4ADBF3A}" name="Column7206" dataDxfId="9150"/>
    <tableColumn id="7235" xr3:uid="{63960274-29B4-4528-AFE4-9CE61F05C8A0}" name="Column7207" dataDxfId="9149"/>
    <tableColumn id="7236" xr3:uid="{DCB86B04-9F4F-409B-93D5-EBE487BFFF20}" name="Column7208" dataDxfId="9148"/>
    <tableColumn id="7237" xr3:uid="{940A561C-87C5-4BF0-994C-32AE3A110DDA}" name="Column7209" dataDxfId="9147"/>
    <tableColumn id="7238" xr3:uid="{F6176302-61EF-4F7A-809C-B873E06E6D18}" name="Column7210" dataDxfId="9146"/>
    <tableColumn id="7239" xr3:uid="{13AE61F9-1913-4BE5-8D22-E6A6B9B5ABE2}" name="Column7211" dataDxfId="9145"/>
    <tableColumn id="7240" xr3:uid="{0365341B-8E1A-4E69-AF16-53BAA44EA3D5}" name="Column7212" dataDxfId="9144"/>
    <tableColumn id="7241" xr3:uid="{ADE7A4E9-6A93-4185-A508-DB5F6F1E2C90}" name="Column7213" dataDxfId="9143"/>
    <tableColumn id="7242" xr3:uid="{5BE241C3-D452-41B5-81D3-D8FF5A6612D6}" name="Column7214" dataDxfId="9142"/>
    <tableColumn id="7243" xr3:uid="{A46E9D44-A969-46F4-9407-03D0BE8F01B0}" name="Column7215" dataDxfId="9141"/>
    <tableColumn id="7244" xr3:uid="{2421DF2F-BE2E-4346-A858-9E0F41040C41}" name="Column7216" dataDxfId="9140"/>
    <tableColumn id="7245" xr3:uid="{3C9E3E6A-E9EE-4B23-9660-AF0C24E937DA}" name="Column7217" dataDxfId="9139"/>
    <tableColumn id="7246" xr3:uid="{B615AD68-158F-4D91-8A94-40A7D309834D}" name="Column7218" dataDxfId="9138"/>
    <tableColumn id="7247" xr3:uid="{994BAA85-2D3D-49DF-BBDA-D298EE118873}" name="Column7219" dataDxfId="9137"/>
    <tableColumn id="7248" xr3:uid="{B857B123-111D-4C63-BCF7-4D19F9619D2E}" name="Column7220" dataDxfId="9136"/>
    <tableColumn id="7249" xr3:uid="{6DD0BB88-ED53-4762-8643-B2F97A30493A}" name="Column7221" dataDxfId="9135"/>
    <tableColumn id="7250" xr3:uid="{88A6A18D-6F2D-4E4F-AC35-2CFBC0BC62B6}" name="Column7222" dataDxfId="9134"/>
    <tableColumn id="7251" xr3:uid="{0A37A041-BD81-4644-80E5-4E3BC3DB59C8}" name="Column7223" dataDxfId="9133"/>
    <tableColumn id="7252" xr3:uid="{613EEB47-10CC-412A-BF14-62554B2205BD}" name="Column7224" dataDxfId="9132"/>
    <tableColumn id="7253" xr3:uid="{625C45D4-907E-437F-B607-2191C2DA221E}" name="Column7225" dataDxfId="9131"/>
    <tableColumn id="7254" xr3:uid="{E3CA78F9-B561-4175-B634-6DE7BD32BB0E}" name="Column7226" dataDxfId="9130"/>
    <tableColumn id="7255" xr3:uid="{727A2290-5836-4A2D-8DCB-9DB14F63153C}" name="Column7227" dataDxfId="9129"/>
    <tableColumn id="7256" xr3:uid="{4CC7AC99-C40A-4613-BC46-3BF91E99D675}" name="Column7228" dataDxfId="9128"/>
    <tableColumn id="7257" xr3:uid="{8C7215CF-0918-436D-A845-6AF9C4DCE0F2}" name="Column7229" dataDxfId="9127"/>
    <tableColumn id="7258" xr3:uid="{BB280B6C-38DE-477B-8419-97D02585D70F}" name="Column7230" dataDxfId="9126"/>
    <tableColumn id="7259" xr3:uid="{BBD6BDBE-124B-4E40-A966-BC98623E54CA}" name="Column7231" dataDxfId="9125"/>
    <tableColumn id="7260" xr3:uid="{69CAA966-BE31-4366-A104-0A0D97F597E4}" name="Column7232" dataDxfId="9124"/>
    <tableColumn id="7261" xr3:uid="{D7CC6B21-F2AD-4472-BB93-D5C2CF48ABEB}" name="Column7233" dataDxfId="9123"/>
    <tableColumn id="7262" xr3:uid="{5DE792A4-9402-46C5-8019-62DCBD680FCC}" name="Column7234" dataDxfId="9122"/>
    <tableColumn id="7263" xr3:uid="{6124444A-ADA2-4E5A-AA72-1C6EDD6679F8}" name="Column7235" dataDxfId="9121"/>
    <tableColumn id="7264" xr3:uid="{30997856-A189-4C3E-82FB-87B7892EFFFB}" name="Column7236" dataDxfId="9120"/>
    <tableColumn id="7265" xr3:uid="{83DFB47D-2678-4CFC-B613-C5E969DA4C58}" name="Column7237" dataDxfId="9119"/>
    <tableColumn id="7266" xr3:uid="{8A99B5AD-232A-4440-8988-2B69F7D99644}" name="Column7238" dataDxfId="9118"/>
    <tableColumn id="7267" xr3:uid="{7AD74C95-2CEA-49D4-AAAA-ED5655319744}" name="Column7239" dataDxfId="9117"/>
    <tableColumn id="7268" xr3:uid="{16F0B7D7-39B2-41BF-8A0A-B93BC094C979}" name="Column7240" dataDxfId="9116"/>
    <tableColumn id="7269" xr3:uid="{1CF67020-A9EA-4289-AE27-26E4B616F5EE}" name="Column7241" dataDxfId="9115"/>
    <tableColumn id="7270" xr3:uid="{A4F6BBE7-A80F-475A-A4E4-9C43B19754B5}" name="Column7242" dataDxfId="9114"/>
    <tableColumn id="7271" xr3:uid="{B354CB3E-1085-4864-AB4C-772E8D75EDED}" name="Column7243" dataDxfId="9113"/>
    <tableColumn id="7272" xr3:uid="{BFE6CA03-4BC3-4B57-9215-0A1D597B276A}" name="Column7244" dataDxfId="9112"/>
    <tableColumn id="7273" xr3:uid="{996FFE50-25E7-4EE3-86C0-4A96F1488F5D}" name="Column7245" dataDxfId="9111"/>
    <tableColumn id="7274" xr3:uid="{04EACE49-F164-4EC3-B736-5A48A7BDA827}" name="Column7246" dataDxfId="9110"/>
    <tableColumn id="7275" xr3:uid="{927649AD-7779-49A1-981A-7E7DA37F4193}" name="Column7247" dataDxfId="9109"/>
    <tableColumn id="7276" xr3:uid="{C8A2B00C-C9E8-4BE7-8FA5-69C3FBB2DE4C}" name="Column7248" dataDxfId="9108"/>
    <tableColumn id="7277" xr3:uid="{2DFA24E9-9847-444C-9E66-D77539792BAC}" name="Column7249" dataDxfId="9107"/>
    <tableColumn id="7278" xr3:uid="{426201B1-8B6B-405E-892F-DE50837EDEE1}" name="Column7250" dataDxfId="9106"/>
    <tableColumn id="7279" xr3:uid="{33071A2F-AF21-4E43-8B39-2BDF774BC4D0}" name="Column7251" dataDxfId="9105"/>
    <tableColumn id="7280" xr3:uid="{71C76462-6EAC-422D-9F2C-91A4719B57E8}" name="Column7252" dataDxfId="9104"/>
    <tableColumn id="7281" xr3:uid="{103E80B1-DAD3-427F-97F1-4EFE006060CB}" name="Column7253" dataDxfId="9103"/>
    <tableColumn id="7282" xr3:uid="{C09FFA78-A5F6-4796-BDBE-95D72A21C4EF}" name="Column7254" dataDxfId="9102"/>
    <tableColumn id="7283" xr3:uid="{15E9D5E2-4429-4CAF-A325-FEFC06B68FE7}" name="Column7255" dataDxfId="9101"/>
    <tableColumn id="7284" xr3:uid="{341F66A5-9294-4D3E-BC31-116E95C7B949}" name="Column7256" dataDxfId="9100"/>
    <tableColumn id="7285" xr3:uid="{29BF844D-CF5C-43F5-80C4-9D08CF929427}" name="Column7257" dataDxfId="9099"/>
    <tableColumn id="7286" xr3:uid="{CCE05585-E686-43C7-BB8D-1C7DC305D700}" name="Column7258" dataDxfId="9098"/>
    <tableColumn id="7287" xr3:uid="{E4583398-99E1-4A9F-A7B4-0FB786FA0C8B}" name="Column7259" dataDxfId="9097"/>
    <tableColumn id="7288" xr3:uid="{0131132D-EAB7-4C57-A4D9-6C811B235CED}" name="Column7260" dataDxfId="9096"/>
    <tableColumn id="7289" xr3:uid="{13B73399-AE1A-4FC2-B9FA-9908E8A65078}" name="Column7261" dataDxfId="9095"/>
    <tableColumn id="7290" xr3:uid="{79ED6510-01CD-47E1-B611-C5E9D875EFCC}" name="Column7262" dataDxfId="9094"/>
    <tableColumn id="7291" xr3:uid="{5AF4E85D-69DF-4AA9-845F-634E432CA70B}" name="Column7263" dataDxfId="9093"/>
    <tableColumn id="7292" xr3:uid="{4B880D9A-01C4-4B30-BF12-BA019D03393E}" name="Column7264" dataDxfId="9092"/>
    <tableColumn id="7293" xr3:uid="{8408D3B8-B1A8-4651-9FDD-A91B5D6E3E1D}" name="Column7265" dataDxfId="9091"/>
    <tableColumn id="7294" xr3:uid="{D1BFAFE9-4801-4FD7-AB12-2F8953E361FF}" name="Column7266" dataDxfId="9090"/>
    <tableColumn id="7295" xr3:uid="{39C939DD-B4C9-4D84-8945-457C35F14280}" name="Column7267" dataDxfId="9089"/>
    <tableColumn id="7296" xr3:uid="{1F01B4FE-5158-4E92-A4B6-D9BAD86EDA70}" name="Column7268" dataDxfId="9088"/>
    <tableColumn id="7297" xr3:uid="{D749F647-9B21-45D8-9FCF-471101831C20}" name="Column7269" dataDxfId="9087"/>
    <tableColumn id="7298" xr3:uid="{5F44727F-A933-4CFF-8276-2F67C47EF560}" name="Column7270" dataDxfId="9086"/>
    <tableColumn id="7299" xr3:uid="{CFD7B25A-D7F9-4937-993E-C8F835516332}" name="Column7271" dataDxfId="9085"/>
    <tableColumn id="7300" xr3:uid="{F04F08AF-3CDB-4525-BF21-0F0A8DE14206}" name="Column7272" dataDxfId="9084"/>
    <tableColumn id="7301" xr3:uid="{5983F224-4BC3-4805-892A-79680ED49BB7}" name="Column7273" dataDxfId="9083"/>
    <tableColumn id="7302" xr3:uid="{40AD7467-C566-4F40-9095-B2A6120A0D61}" name="Column7274" dataDxfId="9082"/>
    <tableColumn id="7303" xr3:uid="{0839FF7A-899B-4696-9915-60134FBF6008}" name="Column7275" dataDxfId="9081"/>
    <tableColumn id="7304" xr3:uid="{826820B1-3333-4610-9F51-D63F57E5374A}" name="Column7276" dataDxfId="9080"/>
    <tableColumn id="7305" xr3:uid="{CF2BB995-F29D-4983-ABD2-DA4C8E6950A6}" name="Column7277" dataDxfId="9079"/>
    <tableColumn id="7306" xr3:uid="{0464C21D-32DF-42F3-ACCA-219F76B89ECB}" name="Column7278" dataDxfId="9078"/>
    <tableColumn id="7307" xr3:uid="{6F5F2FCD-A4F3-4389-A937-EE84C738DA6E}" name="Column7279" dataDxfId="9077"/>
    <tableColumn id="7308" xr3:uid="{E0DF8A2C-EE9A-495E-8536-4811DAB66B73}" name="Column7280" dataDxfId="9076"/>
    <tableColumn id="7309" xr3:uid="{3C630BE8-32D5-4852-BE2C-D0BAE6CEF7C7}" name="Column7281" dataDxfId="9075"/>
    <tableColumn id="7310" xr3:uid="{3F45321B-7D06-47B6-8B01-DD6D2C699C04}" name="Column7282" dataDxfId="9074"/>
    <tableColumn id="7311" xr3:uid="{D6BB3758-DF8F-4B7E-9BE0-36DEF2DC2C70}" name="Column7283" dataDxfId="9073"/>
    <tableColumn id="7312" xr3:uid="{13F70C84-7E5F-44E2-BF84-9C8B97CAA827}" name="Column7284" dataDxfId="9072"/>
    <tableColumn id="7313" xr3:uid="{AFC02D19-31D8-4A96-AB5B-68469D46ACA6}" name="Column7285" dataDxfId="9071"/>
    <tableColumn id="7314" xr3:uid="{D3E2F1E7-D91B-48E6-A431-63C63E034839}" name="Column7286" dataDxfId="9070"/>
    <tableColumn id="7315" xr3:uid="{E24A0A22-28BA-493E-9447-AD9AEC15621A}" name="Column7287" dataDxfId="9069"/>
    <tableColumn id="7316" xr3:uid="{B38F7154-DE80-4F96-88C7-15B0A8D31FFA}" name="Column7288" dataDxfId="9068"/>
    <tableColumn id="7317" xr3:uid="{F185FDC2-AF42-4408-8D89-E3D43ACE328C}" name="Column7289" dataDxfId="9067"/>
    <tableColumn id="7318" xr3:uid="{23DEF678-A16F-4FE6-AFB9-DB881EDE932D}" name="Column7290" dataDxfId="9066"/>
    <tableColumn id="7319" xr3:uid="{56FA17EB-5ED0-451A-BD68-BD7723E35665}" name="Column7291" dataDxfId="9065"/>
    <tableColumn id="7320" xr3:uid="{4EA641B7-C727-451A-852A-27D6A9946EFD}" name="Column7292" dataDxfId="9064"/>
    <tableColumn id="7321" xr3:uid="{98C57D6B-C7CB-4524-8070-4A31ED466605}" name="Column7293" dataDxfId="9063"/>
    <tableColumn id="7322" xr3:uid="{E68E8D2F-B793-46C1-96F5-846F885F1F22}" name="Column7294" dataDxfId="9062"/>
    <tableColumn id="7323" xr3:uid="{80893698-40C7-4895-9CD1-73A2AB73E16A}" name="Column7295" dataDxfId="9061"/>
    <tableColumn id="7324" xr3:uid="{A5336956-EC22-41FB-8FAD-2FB666267519}" name="Column7296" dataDxfId="9060"/>
    <tableColumn id="7325" xr3:uid="{AA7FB557-62B8-411B-90C0-033BBCBC8CF3}" name="Column7297" dataDxfId="9059"/>
    <tableColumn id="7326" xr3:uid="{9ECB9189-B05A-47C0-AF5F-BED5F76B9CE6}" name="Column7298" dataDxfId="9058"/>
    <tableColumn id="7327" xr3:uid="{5C3447BA-7822-4542-AEF9-B0DE2FDC7C8F}" name="Column7299" dataDxfId="9057"/>
    <tableColumn id="7328" xr3:uid="{ECC7CB31-FEE9-49E7-91ED-FAB3180C6DCC}" name="Column7300" dataDxfId="9056"/>
    <tableColumn id="7329" xr3:uid="{9D8864B5-7E47-466A-B005-C73DEAB2413D}" name="Column7301" dataDxfId="9055"/>
    <tableColumn id="7330" xr3:uid="{1A3B3B5A-591A-43BB-898D-D4179721D594}" name="Column7302" dataDxfId="9054"/>
    <tableColumn id="7331" xr3:uid="{58F70BC0-1AB8-4ECC-B773-1E58C6381C3C}" name="Column7303" dataDxfId="9053"/>
    <tableColumn id="7332" xr3:uid="{823A5054-44BE-4518-9A16-D582D3D18E9D}" name="Column7304" dataDxfId="9052"/>
    <tableColumn id="7333" xr3:uid="{2C6A125F-32F4-4930-8E92-42CA0D80F023}" name="Column7305" dataDxfId="9051"/>
    <tableColumn id="7334" xr3:uid="{C184C526-7913-4E0B-9F84-4CF3F8C0AC88}" name="Column7306" dataDxfId="9050"/>
    <tableColumn id="7335" xr3:uid="{043847EE-FE32-4673-8DC9-4926287BADEB}" name="Column7307" dataDxfId="9049"/>
    <tableColumn id="7336" xr3:uid="{358EEC9A-A99E-46D0-B3E4-3F4D38EB1A38}" name="Column7308" dataDxfId="9048"/>
    <tableColumn id="7337" xr3:uid="{B127D193-2229-42D7-861D-7D6F6AA70912}" name="Column7309" dataDxfId="9047"/>
    <tableColumn id="7338" xr3:uid="{F6014742-159A-4C67-BCBD-9C8D5CF89204}" name="Column7310" dataDxfId="9046"/>
    <tableColumn id="7339" xr3:uid="{BD22A6CB-69AA-4FA2-8AB8-3AF2076DB329}" name="Column7311" dataDxfId="9045"/>
    <tableColumn id="7340" xr3:uid="{31E7321E-3247-48CE-A7B4-4F7B64B7940B}" name="Column7312" dataDxfId="9044"/>
    <tableColumn id="7341" xr3:uid="{18479430-7E8C-41E6-A59C-9706753B43FA}" name="Column7313" dataDxfId="9043"/>
    <tableColumn id="7342" xr3:uid="{9FE2D071-A643-4732-8E27-D4599BACF6B8}" name="Column7314" dataDxfId="9042"/>
    <tableColumn id="7343" xr3:uid="{032F4E19-CBB9-46FC-87D4-B4CE93140F41}" name="Column7315" dataDxfId="9041"/>
    <tableColumn id="7344" xr3:uid="{CEAE8BF4-4DF8-4489-95EC-647562441207}" name="Column7316" dataDxfId="9040"/>
    <tableColumn id="7345" xr3:uid="{F0714391-690A-4663-8726-256E33F7EACF}" name="Column7317" dataDxfId="9039"/>
    <tableColumn id="7346" xr3:uid="{7C6FA915-68E8-4515-BA92-8CCEA1E12234}" name="Column7318" dataDxfId="9038"/>
    <tableColumn id="7347" xr3:uid="{0566D6F6-FEB5-418C-88B9-0F9E4533381F}" name="Column7319" dataDxfId="9037"/>
    <tableColumn id="7348" xr3:uid="{86C01B75-36EB-4650-B1BB-9A3D3BF1EBB4}" name="Column7320" dataDxfId="9036"/>
    <tableColumn id="7349" xr3:uid="{C45FE79B-06D5-4E7B-AC3C-E06D01EA3295}" name="Column7321" dataDxfId="9035"/>
    <tableColumn id="7350" xr3:uid="{5ADC2BDD-73F2-470C-BA4C-9FBFCBF1800F}" name="Column7322" dataDxfId="9034"/>
    <tableColumn id="7351" xr3:uid="{C4F7C17C-BBA0-4FAD-AE60-B8CE9DB77FB0}" name="Column7323" dataDxfId="9033"/>
    <tableColumn id="7352" xr3:uid="{BC3F07FE-424A-4C93-9D82-C9564DB16931}" name="Column7324" dataDxfId="9032"/>
    <tableColumn id="7353" xr3:uid="{F92F70F8-1CFE-4058-A207-6817BD5213B1}" name="Column7325" dataDxfId="9031"/>
    <tableColumn id="7354" xr3:uid="{1E23B78B-2A52-4526-B695-89D164765AD9}" name="Column7326" dataDxfId="9030"/>
    <tableColumn id="7355" xr3:uid="{1FE48C31-9E90-4803-8B80-ECE6D9F220A9}" name="Column7327" dataDxfId="9029"/>
    <tableColumn id="7356" xr3:uid="{A1617149-D512-4484-B2CC-4E8C397FB524}" name="Column7328" dataDxfId="9028"/>
    <tableColumn id="7357" xr3:uid="{C569CB7E-4971-415E-A0A3-561BF9673017}" name="Column7329" dataDxfId="9027"/>
    <tableColumn id="7358" xr3:uid="{7AF0692B-37DC-42A2-9B28-5613420C9970}" name="Column7330" dataDxfId="9026"/>
    <tableColumn id="7359" xr3:uid="{B6FE594B-2CA5-411D-B690-A511E9A62AF9}" name="Column7331" dataDxfId="9025"/>
    <tableColumn id="7360" xr3:uid="{EB376FDC-DBB1-45A1-909B-BFBFDE65D905}" name="Column7332" dataDxfId="9024"/>
    <tableColumn id="7361" xr3:uid="{121B1E15-3BA6-4B22-8D8D-C5ECCD82AB66}" name="Column7333" dataDxfId="9023"/>
    <tableColumn id="7362" xr3:uid="{20480FB5-0F1A-4E28-906A-93E31DBB1A3F}" name="Column7334" dataDxfId="9022"/>
    <tableColumn id="7363" xr3:uid="{0CBA73B1-A7BC-4577-A1EA-F6DEB7F147BC}" name="Column7335" dataDxfId="9021"/>
    <tableColumn id="7364" xr3:uid="{3115997B-7D14-4226-A1F1-CCF7E670B261}" name="Column7336" dataDxfId="9020"/>
    <tableColumn id="7365" xr3:uid="{62B194B0-6ACF-4ECA-945A-EF7577B30CD3}" name="Column7337" dataDxfId="9019"/>
    <tableColumn id="7366" xr3:uid="{27381FDE-61AC-4404-980C-AE1F14B0C9FF}" name="Column7338" dataDxfId="9018"/>
    <tableColumn id="7367" xr3:uid="{F01A3DE7-8360-48A1-8E4E-03EFA1821636}" name="Column7339" dataDxfId="9017"/>
    <tableColumn id="7368" xr3:uid="{8567D231-DCA2-4B4E-B949-914AB6DAE8BC}" name="Column7340" dataDxfId="9016"/>
    <tableColumn id="7369" xr3:uid="{73833D5A-6843-4636-BF1A-18ACFB1EC267}" name="Column7341" dataDxfId="9015"/>
    <tableColumn id="7370" xr3:uid="{1AF1DED8-E1CF-4DC0-9525-2C76281ACD2C}" name="Column7342" dataDxfId="9014"/>
    <tableColumn id="7371" xr3:uid="{CECE7883-809A-46A6-836C-D9A51ACD866D}" name="Column7343" dataDxfId="9013"/>
    <tableColumn id="7372" xr3:uid="{E799FF92-5D6D-42EA-BA27-CF9DAF1653F5}" name="Column7344" dataDxfId="9012"/>
    <tableColumn id="7373" xr3:uid="{640CB542-5AD6-4BDA-8F1B-733B4982F1A5}" name="Column7345" dataDxfId="9011"/>
    <tableColumn id="7374" xr3:uid="{84C40FF7-94DC-444F-AE43-2D07F84651B8}" name="Column7346" dataDxfId="9010"/>
    <tableColumn id="7375" xr3:uid="{669CBB9D-0E3F-4B1D-AFD3-332E5E86C4E0}" name="Column7347" dataDxfId="9009"/>
    <tableColumn id="7376" xr3:uid="{991C80EE-8303-4D4F-A96B-1B8FE927A8CB}" name="Column7348" dataDxfId="9008"/>
    <tableColumn id="7377" xr3:uid="{5316175E-E0ED-49A3-B2E3-92C5B98F7053}" name="Column7349" dataDxfId="9007"/>
    <tableColumn id="7378" xr3:uid="{2F270E7C-EF1A-4F16-8EEC-F6F1C28D069E}" name="Column7350" dataDxfId="9006"/>
    <tableColumn id="7379" xr3:uid="{BF6C8BA9-8B33-4623-9EDA-216B4874ACC3}" name="Column7351" dataDxfId="9005"/>
    <tableColumn id="7380" xr3:uid="{CE1779C3-B9CB-42F4-804A-6C7CCACE0AEE}" name="Column7352" dataDxfId="9004"/>
    <tableColumn id="7381" xr3:uid="{E21F5CCE-6D4A-4939-98E8-62AE5869F46A}" name="Column7353" dataDxfId="9003"/>
    <tableColumn id="7382" xr3:uid="{41F316FB-6934-48A7-A064-8AF78FAB6022}" name="Column7354" dataDxfId="9002"/>
    <tableColumn id="7383" xr3:uid="{95348C90-0C9B-4FBB-A19B-71A3D074F5A4}" name="Column7355" dataDxfId="9001"/>
    <tableColumn id="7384" xr3:uid="{2108EBA3-81DB-4CF2-96D0-0ADE399C7491}" name="Column7356" dataDxfId="9000"/>
    <tableColumn id="7385" xr3:uid="{604BB2E9-E3F4-4CBC-9119-EA6C14B06B34}" name="Column7357" dataDxfId="8999"/>
    <tableColumn id="7386" xr3:uid="{9522AC8D-4095-4823-A927-30D0FAFA377F}" name="Column7358" dataDxfId="8998"/>
    <tableColumn id="7387" xr3:uid="{E98AEAE8-4DCB-4EE0-A360-6026345CF32E}" name="Column7359" dataDxfId="8997"/>
    <tableColumn id="7388" xr3:uid="{80C8EF59-0A98-48A7-B494-42040C893A11}" name="Column7360" dataDxfId="8996"/>
    <tableColumn id="7389" xr3:uid="{6BD92C24-9C63-4EE3-8D69-8FE5E5C70507}" name="Column7361" dataDxfId="8995"/>
    <tableColumn id="7390" xr3:uid="{F638FD1E-91A1-4AA0-AE88-F4F73DC6BDAD}" name="Column7362" dataDxfId="8994"/>
    <tableColumn id="7391" xr3:uid="{5F48D663-8873-4725-BC7B-4608160AF775}" name="Column7363" dataDxfId="8993"/>
    <tableColumn id="7392" xr3:uid="{0518DFB8-C613-4365-88FD-C0B7CB75A6D5}" name="Column7364" dataDxfId="8992"/>
    <tableColumn id="7393" xr3:uid="{CDAF7A9B-FFEF-4F69-9E96-238CD2C427F3}" name="Column7365" dataDxfId="8991"/>
    <tableColumn id="7394" xr3:uid="{80FBDF05-B463-437A-B6E2-44938D4FE45E}" name="Column7366" dataDxfId="8990"/>
    <tableColumn id="7395" xr3:uid="{95304699-912A-4DA6-B031-58FB3ECC5FBA}" name="Column7367" dataDxfId="8989"/>
    <tableColumn id="7396" xr3:uid="{1E75811E-FBB9-44DE-96F4-05D084FDDC6B}" name="Column7368" dataDxfId="8988"/>
    <tableColumn id="7397" xr3:uid="{D4AACAA9-42F6-4A4D-9555-C8C908B0762D}" name="Column7369" dataDxfId="8987"/>
    <tableColumn id="7398" xr3:uid="{47655992-916B-4ABA-9872-B4EDB6804DD7}" name="Column7370" dataDxfId="8986"/>
    <tableColumn id="7399" xr3:uid="{7385E856-A1CA-445D-BA54-01EB1835BCA0}" name="Column7371" dataDxfId="8985"/>
    <tableColumn id="7400" xr3:uid="{1FAED62C-D480-4238-AE62-F28558EAF714}" name="Column7372" dataDxfId="8984"/>
    <tableColumn id="7401" xr3:uid="{82D0A1CE-5FA0-479C-A4A1-27448EEE8DD7}" name="Column7373" dataDxfId="8983"/>
    <tableColumn id="7402" xr3:uid="{FE52FADF-DD7B-404F-AACC-5394116920EF}" name="Column7374" dataDxfId="8982"/>
    <tableColumn id="7403" xr3:uid="{B3ADAD5B-AF3B-46DD-B43A-6C6DB5BDA659}" name="Column7375" dataDxfId="8981"/>
    <tableColumn id="7404" xr3:uid="{A9ED02FE-2234-4CB9-83C5-D60E66309B77}" name="Column7376" dataDxfId="8980"/>
    <tableColumn id="7405" xr3:uid="{BC6C8922-EEA5-42DB-B1D3-0909FA17B5DA}" name="Column7377" dataDxfId="8979"/>
    <tableColumn id="7406" xr3:uid="{5D00574B-0409-4B6F-BE12-A359D9C9B6B1}" name="Column7378" dataDxfId="8978"/>
    <tableColumn id="7407" xr3:uid="{430AE647-6E12-4234-9FD4-FCA5A8EEC2BB}" name="Column7379" dataDxfId="8977"/>
    <tableColumn id="7408" xr3:uid="{431B1F45-E52E-4FC1-891F-E10A4EC5A117}" name="Column7380" dataDxfId="8976"/>
    <tableColumn id="7409" xr3:uid="{D00A5FD1-3951-4EA6-A63C-6930BA6F3022}" name="Column7381" dataDxfId="8975"/>
    <tableColumn id="7410" xr3:uid="{F08C2458-234A-4B64-98D1-388D69BC6300}" name="Column7382" dataDxfId="8974"/>
    <tableColumn id="7411" xr3:uid="{603D4BEF-2B4E-4B82-BA7E-78E7BE864B5C}" name="Column7383" dataDxfId="8973"/>
    <tableColumn id="7412" xr3:uid="{8A9A4933-6298-4556-8ADC-373DEA583FD3}" name="Column7384" dataDxfId="8972"/>
    <tableColumn id="7413" xr3:uid="{0F18B096-573D-459B-8976-38CE6A52D7DC}" name="Column7385" dataDxfId="8971"/>
    <tableColumn id="7414" xr3:uid="{1AD80672-8678-415B-B33A-671AD3F0DFFA}" name="Column7386" dataDxfId="8970"/>
    <tableColumn id="7415" xr3:uid="{9FB05CD0-5614-456E-819A-B9B551FE3DD2}" name="Column7387" dataDxfId="8969"/>
    <tableColumn id="7416" xr3:uid="{A81CD83A-86F6-42F1-A3DE-0248870BAFE6}" name="Column7388" dataDxfId="8968"/>
    <tableColumn id="7417" xr3:uid="{6C6AE86E-DF58-491F-8E07-9C35A65F2EDD}" name="Column7389" dataDxfId="8967"/>
    <tableColumn id="7418" xr3:uid="{5D4CB950-B470-4588-9734-9E63D3C5E92F}" name="Column7390" dataDxfId="8966"/>
    <tableColumn id="7419" xr3:uid="{40CE6097-C7CA-418E-A2EC-0CF3462F2FFA}" name="Column7391" dataDxfId="8965"/>
    <tableColumn id="7420" xr3:uid="{E17E6813-9A03-4642-8B5F-195D27962E84}" name="Column7392" dataDxfId="8964"/>
    <tableColumn id="7421" xr3:uid="{B695449F-FAC7-4E7E-8649-2CC06DB9B92C}" name="Column7393" dataDxfId="8963"/>
    <tableColumn id="7422" xr3:uid="{CF802773-5529-472B-9305-C618932F9579}" name="Column7394" dataDxfId="8962"/>
    <tableColumn id="7423" xr3:uid="{F9CEED60-311F-41B9-BBCA-C885EDA4A0B9}" name="Column7395" dataDxfId="8961"/>
    <tableColumn id="7424" xr3:uid="{1B07AA60-87E4-463A-B308-3357BBF5BBA0}" name="Column7396" dataDxfId="8960"/>
    <tableColumn id="7425" xr3:uid="{724356D6-FC64-4174-81AF-61F03EB6878A}" name="Column7397" dataDxfId="8959"/>
    <tableColumn id="7426" xr3:uid="{94B505B0-8854-4506-B58B-B1F468F25ACC}" name="Column7398" dataDxfId="8958"/>
    <tableColumn id="7427" xr3:uid="{C3AC2075-9D7D-4B37-A041-C258DEDD7F1D}" name="Column7399" dataDxfId="8957"/>
    <tableColumn id="7428" xr3:uid="{D551964C-9DCB-4F2C-8635-10A035060403}" name="Column7400" dataDxfId="8956"/>
    <tableColumn id="7429" xr3:uid="{E9B9FFC6-25F3-4EE8-ADC6-2232E2485ED5}" name="Column7401" dataDxfId="8955"/>
    <tableColumn id="7430" xr3:uid="{50FF6161-D943-4E29-B079-461B5EAA8EA3}" name="Column7402" dataDxfId="8954"/>
    <tableColumn id="7431" xr3:uid="{C215FC18-DCBE-487B-AEE6-35E3BCFB634A}" name="Column7403" dataDxfId="8953"/>
    <tableColumn id="7432" xr3:uid="{456BB587-F43D-4C6E-AE3B-5D63F55E0D29}" name="Column7404" dataDxfId="8952"/>
    <tableColumn id="7433" xr3:uid="{508F04AC-E243-48AB-A17E-46DF790370C7}" name="Column7405" dataDxfId="8951"/>
    <tableColumn id="7434" xr3:uid="{A270C1C3-D0C0-4A95-96B1-0A067BAE63F9}" name="Column7406" dataDxfId="8950"/>
    <tableColumn id="7435" xr3:uid="{33ACF179-A2DE-45DD-B250-8198BC929E36}" name="Column7407" dataDxfId="8949"/>
    <tableColumn id="7436" xr3:uid="{FF03FDEC-3CAB-414F-8EB5-F0FFEFA6BD66}" name="Column7408" dataDxfId="8948"/>
    <tableColumn id="7437" xr3:uid="{2DFB5D30-0B2A-4A2D-B4BF-CFFC54FABC10}" name="Column7409" dataDxfId="8947"/>
    <tableColumn id="7438" xr3:uid="{472BB5CF-3A70-4ACF-BC6F-B3F318808A8D}" name="Column7410" dataDxfId="8946"/>
    <tableColumn id="7439" xr3:uid="{340500B5-D1CC-4D1D-9360-147769C2BFEE}" name="Column7411" dataDxfId="8945"/>
    <tableColumn id="7440" xr3:uid="{371F29B5-D045-47C7-ACDA-27CDE9A1B91E}" name="Column7412" dataDxfId="8944"/>
    <tableColumn id="7441" xr3:uid="{E63C0BA1-6F7D-4645-B2D7-23404DB8383B}" name="Column7413" dataDxfId="8943"/>
    <tableColumn id="7442" xr3:uid="{B3CF90A3-C6DF-4660-9EA4-46743FE33F4E}" name="Column7414" dataDxfId="8942"/>
    <tableColumn id="7443" xr3:uid="{CD174D51-2E0E-438C-978E-10A4CC05DECB}" name="Column7415" dataDxfId="8941"/>
    <tableColumn id="7444" xr3:uid="{3BAF3942-12BD-4011-A202-468902E8619C}" name="Column7416" dataDxfId="8940"/>
    <tableColumn id="7445" xr3:uid="{10A5129F-AAC2-4AF2-87F2-CCE6E98303F8}" name="Column7417" dataDxfId="8939"/>
    <tableColumn id="7446" xr3:uid="{4A05F758-4AD8-4838-B57C-EE6C1703D384}" name="Column7418" dataDxfId="8938"/>
    <tableColumn id="7447" xr3:uid="{35B00901-7E73-4426-BAED-50C1DAF9E370}" name="Column7419" dataDxfId="8937"/>
    <tableColumn id="7448" xr3:uid="{18A2BFA1-7F30-4EAF-8B3D-0DA98B52B5E1}" name="Column7420" dataDxfId="8936"/>
    <tableColumn id="7449" xr3:uid="{C6243076-3955-4BA8-9F67-E48CC8C92BBA}" name="Column7421" dataDxfId="8935"/>
    <tableColumn id="7450" xr3:uid="{156F9E64-20B2-43DC-8BA2-212B3EE49A30}" name="Column7422" dataDxfId="8934"/>
    <tableColumn id="7451" xr3:uid="{EDC3ED15-7D94-4DB3-8BE9-4819A8FA72C7}" name="Column7423" dataDxfId="8933"/>
    <tableColumn id="7452" xr3:uid="{B2DE60F9-D46A-423A-B86A-F722ACF10680}" name="Column7424" dataDxfId="8932"/>
    <tableColumn id="7453" xr3:uid="{9D21B43A-4BB7-45A5-94B0-23429DFF7F0F}" name="Column7425" dataDxfId="8931"/>
    <tableColumn id="7454" xr3:uid="{64660EF8-EDFC-4F04-84DB-5C36F8701689}" name="Column7426" dataDxfId="8930"/>
    <tableColumn id="7455" xr3:uid="{86860053-DE2E-46E6-9588-65E7B4D893A1}" name="Column7427" dataDxfId="8929"/>
    <tableColumn id="7456" xr3:uid="{1E6D8D79-B6DA-4CE5-BC05-6363B03DA537}" name="Column7428" dataDxfId="8928"/>
    <tableColumn id="7457" xr3:uid="{A14FA352-B5CB-45A2-82FE-042EFE0E4EEB}" name="Column7429" dataDxfId="8927"/>
    <tableColumn id="7458" xr3:uid="{8AB08655-F50E-41CD-8BAE-71723E8A9F4F}" name="Column7430" dataDxfId="8926"/>
    <tableColumn id="7459" xr3:uid="{9094087D-D85D-43BB-A5E6-8CC03F390AE2}" name="Column7431" dataDxfId="8925"/>
    <tableColumn id="7460" xr3:uid="{8B09C004-2501-4146-9B7C-2ED4D6742298}" name="Column7432" dataDxfId="8924"/>
    <tableColumn id="7461" xr3:uid="{CFF25562-326F-44B3-AEDA-41A67147A63C}" name="Column7433" dataDxfId="8923"/>
    <tableColumn id="7462" xr3:uid="{A385EEC9-00D5-4159-A839-F45229DEBA81}" name="Column7434" dataDxfId="8922"/>
    <tableColumn id="7463" xr3:uid="{C2D82E9E-1ADA-4DF4-A53B-2B4D73DDFAFE}" name="Column7435" dataDxfId="8921"/>
    <tableColumn id="7464" xr3:uid="{590D23C0-2543-4DAA-B746-D866743A8323}" name="Column7436" dataDxfId="8920"/>
    <tableColumn id="7465" xr3:uid="{3D26B134-87DB-4B7B-BFBF-D8FEEC7F10F2}" name="Column7437" dataDxfId="8919"/>
    <tableColumn id="7466" xr3:uid="{4645076D-D7A1-4F3D-8253-38CFC81E8E30}" name="Column7438" dataDxfId="8918"/>
    <tableColumn id="7467" xr3:uid="{8716EBDA-EAC0-447E-86AC-E231F9A68635}" name="Column7439" dataDxfId="8917"/>
    <tableColumn id="7468" xr3:uid="{0B9B767A-365B-4571-B140-B15CE1866D0A}" name="Column7440" dataDxfId="8916"/>
    <tableColumn id="7469" xr3:uid="{FFB18D31-6C12-48C3-B2FF-6EF49EA168D6}" name="Column7441" dataDxfId="8915"/>
    <tableColumn id="7470" xr3:uid="{57A67D85-74C5-43D7-B418-F2116A0BA859}" name="Column7442" dataDxfId="8914"/>
    <tableColumn id="7471" xr3:uid="{74304C43-5BC9-4B65-BDF4-CF81FE2B553D}" name="Column7443" dataDxfId="8913"/>
    <tableColumn id="7472" xr3:uid="{B0E999D4-017D-4E78-9C44-681B95C62287}" name="Column7444" dataDxfId="8912"/>
    <tableColumn id="7473" xr3:uid="{AB76BF25-B8B2-45AE-ABFA-1B4974D5F842}" name="Column7445" dataDxfId="8911"/>
    <tableColumn id="7474" xr3:uid="{59E5C398-B0D0-4578-9525-B8EE4A2D22E0}" name="Column7446" dataDxfId="8910"/>
    <tableColumn id="7475" xr3:uid="{14F8B45F-FE98-4EFA-AF87-907C766B7BB9}" name="Column7447" dataDxfId="8909"/>
    <tableColumn id="7476" xr3:uid="{6F7D541B-C38D-46BB-AB34-5CA951277D43}" name="Column7448" dataDxfId="8908"/>
    <tableColumn id="7477" xr3:uid="{A36FED82-08A3-442D-9D45-D5B9745433FD}" name="Column7449" dataDxfId="8907"/>
    <tableColumn id="7478" xr3:uid="{F987BA7D-2255-455A-8824-EFD37806006A}" name="Column7450" dataDxfId="8906"/>
    <tableColumn id="7479" xr3:uid="{8AB3B905-BC8D-4988-928A-9F16FE50D5B1}" name="Column7451" dataDxfId="8905"/>
    <tableColumn id="7480" xr3:uid="{3EF325AC-5597-40AA-8F0F-7E938E979304}" name="Column7452" dataDxfId="8904"/>
    <tableColumn id="7481" xr3:uid="{1BD639CA-1957-4CF7-BE1F-656BC03E0864}" name="Column7453" dataDxfId="8903"/>
    <tableColumn id="7482" xr3:uid="{26A3A149-F493-4A40-917A-8B18B951C854}" name="Column7454" dataDxfId="8902"/>
    <tableColumn id="7483" xr3:uid="{320A4372-178F-4AF0-98CE-663559116F56}" name="Column7455" dataDxfId="8901"/>
    <tableColumn id="7484" xr3:uid="{437FBCEC-6093-42B0-BF18-8FEDDBF6578A}" name="Column7456" dataDxfId="8900"/>
    <tableColumn id="7485" xr3:uid="{65DF943E-9931-4B04-A106-469F6858428A}" name="Column7457" dataDxfId="8899"/>
    <tableColumn id="7486" xr3:uid="{E925C26C-EF52-4518-81D3-59987A4AFD15}" name="Column7458" dataDxfId="8898"/>
    <tableColumn id="7487" xr3:uid="{793E3529-AC68-4020-ACF1-8E40ECB70547}" name="Column7459" dataDxfId="8897"/>
    <tableColumn id="7488" xr3:uid="{827A7E69-6C9F-4529-9D50-E3F2F20EB815}" name="Column7460" dataDxfId="8896"/>
    <tableColumn id="7489" xr3:uid="{E8728750-57CC-485B-890A-BD4ADB2CF665}" name="Column7461" dataDxfId="8895"/>
    <tableColumn id="7490" xr3:uid="{9DEEB97F-C95F-4D41-B8B2-E4FC2FEA46C5}" name="Column7462" dataDxfId="8894"/>
    <tableColumn id="7491" xr3:uid="{4068CCA5-AEA9-4E12-946D-8F3418315733}" name="Column7463" dataDxfId="8893"/>
    <tableColumn id="7492" xr3:uid="{E4D68A99-BEC3-4993-BB9E-1A41CBF7C897}" name="Column7464" dataDxfId="8892"/>
    <tableColumn id="7493" xr3:uid="{E776BAC5-E860-4CE3-B434-F869A6F5D74C}" name="Column7465" dataDxfId="8891"/>
    <tableColumn id="7494" xr3:uid="{178C0201-D9D0-4E5F-9BA4-948E5FE157A4}" name="Column7466" dataDxfId="8890"/>
    <tableColumn id="7495" xr3:uid="{4E3F00E0-7CBF-4E79-83AE-1BC666CB32BA}" name="Column7467" dataDxfId="8889"/>
    <tableColumn id="7496" xr3:uid="{A4E09939-DD87-4548-A393-816BFD9BF439}" name="Column7468" dataDxfId="8888"/>
    <tableColumn id="7497" xr3:uid="{819FD3AA-1524-4818-A2D4-A81E59977F57}" name="Column7469" dataDxfId="8887"/>
    <tableColumn id="7498" xr3:uid="{1511F55F-F289-43E7-A3B4-BF9678170125}" name="Column7470" dataDxfId="8886"/>
    <tableColumn id="7499" xr3:uid="{26D84848-A747-4725-AD86-CB4FD4A2E30A}" name="Column7471" dataDxfId="8885"/>
    <tableColumn id="7500" xr3:uid="{1EE35606-2C4B-40F6-9848-351CC064A663}" name="Column7472" dataDxfId="8884"/>
    <tableColumn id="7501" xr3:uid="{93CC22C6-5BB8-419C-8B30-CB804435A1AF}" name="Column7473" dataDxfId="8883"/>
    <tableColumn id="7502" xr3:uid="{8976BA53-B533-46BC-B196-7EB11A3A5DB5}" name="Column7474" dataDxfId="8882"/>
    <tableColumn id="7503" xr3:uid="{C3FBF59D-540B-4751-A983-4B020B6474D1}" name="Column7475" dataDxfId="8881"/>
    <tableColumn id="7504" xr3:uid="{BA3E62A3-10EE-4512-A0EF-C14D30F4DF66}" name="Column7476" dataDxfId="8880"/>
    <tableColumn id="7505" xr3:uid="{F93319A8-8A45-4258-937B-33B69649237E}" name="Column7477" dataDxfId="8879"/>
    <tableColumn id="7506" xr3:uid="{9FBF6CA1-F877-41F5-9506-AF6EFB51CE9A}" name="Column7478" dataDxfId="8878"/>
    <tableColumn id="7507" xr3:uid="{2B776D58-182E-4C49-A873-2863682FA6A9}" name="Column7479" dataDxfId="8877"/>
    <tableColumn id="7508" xr3:uid="{315A094D-C474-4CC3-A413-2DEA72282CF8}" name="Column7480" dataDxfId="8876"/>
    <tableColumn id="7509" xr3:uid="{6AD688AA-7F61-4923-B836-AE79883B5C54}" name="Column7481" dataDxfId="8875"/>
    <tableColumn id="7510" xr3:uid="{92B573AD-0322-4B3E-89EC-4DDD7A9C644E}" name="Column7482" dataDxfId="8874"/>
    <tableColumn id="7511" xr3:uid="{B3D10BB9-9C88-4F05-A7E2-B04213E642FA}" name="Column7483" dataDxfId="8873"/>
    <tableColumn id="7512" xr3:uid="{316514E4-0FFE-4098-91D9-361CA4E96676}" name="Column7484" dataDxfId="8872"/>
    <tableColumn id="7513" xr3:uid="{9738D36C-44B3-44BB-9D4E-FC4AE942AA6B}" name="Column7485" dataDxfId="8871"/>
    <tableColumn id="7514" xr3:uid="{B9D4BE65-D4DF-4188-896C-D60A6331A76C}" name="Column7486" dataDxfId="8870"/>
    <tableColumn id="7515" xr3:uid="{980A085C-1065-408E-B158-D22D4A062A36}" name="Column7487" dataDxfId="8869"/>
    <tableColumn id="7516" xr3:uid="{10D522D7-E933-4195-A496-F3A774E651A9}" name="Column7488" dataDxfId="8868"/>
    <tableColumn id="7517" xr3:uid="{7014A1C4-94C1-4E4E-ADB3-152596C08E64}" name="Column7489" dataDxfId="8867"/>
    <tableColumn id="7518" xr3:uid="{09A1E1A5-A92E-410D-9F85-B9564B982BCF}" name="Column7490" dataDxfId="8866"/>
    <tableColumn id="7519" xr3:uid="{B2F39932-1D50-4B4B-AE01-8CB67B4D9D7A}" name="Column7491" dataDxfId="8865"/>
    <tableColumn id="7520" xr3:uid="{E9D96F0F-9614-42CE-BA9F-FAC273306CA7}" name="Column7492" dataDxfId="8864"/>
    <tableColumn id="7521" xr3:uid="{A1FB6C3A-F73F-4A66-8F05-E13B9A528A04}" name="Column7493" dataDxfId="8863"/>
    <tableColumn id="7522" xr3:uid="{B8EF778B-DE10-427E-A3A7-58D05262B2EF}" name="Column7494" dataDxfId="8862"/>
    <tableColumn id="7523" xr3:uid="{939318C6-678C-4E8A-9D4D-2048F3DA025C}" name="Column7495" dataDxfId="8861"/>
    <tableColumn id="7524" xr3:uid="{F397C5EF-6DCC-40D6-BCD7-AB42C066EE9B}" name="Column7496" dataDxfId="8860"/>
    <tableColumn id="7525" xr3:uid="{5BF174A3-4890-4B63-9080-5F11BD85BE56}" name="Column7497" dataDxfId="8859"/>
    <tableColumn id="7526" xr3:uid="{1287720C-3A26-4E02-A482-23420BC6AB9F}" name="Column7498" dataDxfId="8858"/>
    <tableColumn id="7527" xr3:uid="{D5AEE95F-1F77-4F8A-80AA-64BA1E213056}" name="Column7499" dataDxfId="8857"/>
    <tableColumn id="7528" xr3:uid="{132C1610-44B7-40EB-B52F-107720B67A9E}" name="Column7500" dataDxfId="8856"/>
    <tableColumn id="7529" xr3:uid="{E4BB18BC-133A-4214-8361-A55F63C10F15}" name="Column7501" dataDxfId="8855"/>
    <tableColumn id="7530" xr3:uid="{8F616B7C-3BAF-4321-AB1D-E45116C7A58A}" name="Column7502" dataDxfId="8854"/>
    <tableColumn id="7531" xr3:uid="{E4444AF1-85D8-45A6-A5FF-4EF2C8858F49}" name="Column7503" dataDxfId="8853"/>
    <tableColumn id="7532" xr3:uid="{8B8579C8-BE6D-4CA7-AF7B-A188108BD397}" name="Column7504" dataDxfId="8852"/>
    <tableColumn id="7533" xr3:uid="{7CEEAFBB-2AF4-45CE-B3DC-5642D30EAE98}" name="Column7505" dataDxfId="8851"/>
    <tableColumn id="7534" xr3:uid="{08BF1206-0DE9-4B0A-B22E-068723202B67}" name="Column7506" dataDxfId="8850"/>
    <tableColumn id="7535" xr3:uid="{C9154889-118C-4121-8F76-A8F1A01AE05A}" name="Column7507" dataDxfId="8849"/>
    <tableColumn id="7536" xr3:uid="{BD16977C-73AD-4F31-925D-2A09BEFDFBA6}" name="Column7508" dataDxfId="8848"/>
    <tableColumn id="7537" xr3:uid="{28175835-F852-4B5E-AC21-A6AAE6B76A6C}" name="Column7509" dataDxfId="8847"/>
    <tableColumn id="7538" xr3:uid="{98E2A556-0CA6-46AB-8F56-505231D7D898}" name="Column7510" dataDxfId="8846"/>
    <tableColumn id="7539" xr3:uid="{F2BF6681-59A0-418C-A745-3EF622AD39FB}" name="Column7511" dataDxfId="8845"/>
    <tableColumn id="7540" xr3:uid="{A26A2AAB-F607-43DC-ACA1-077BB6A1208E}" name="Column7512" dataDxfId="8844"/>
    <tableColumn id="7541" xr3:uid="{1DC08B01-AA4A-4F7E-8B9C-2BE44A97F726}" name="Column7513" dataDxfId="8843"/>
    <tableColumn id="7542" xr3:uid="{CE1FE0F7-72B7-40DB-9D33-72A5FAFD9F8E}" name="Column7514" dataDxfId="8842"/>
    <tableColumn id="7543" xr3:uid="{009AF164-AB07-429F-88F5-AC031D87BB3A}" name="Column7515" dataDxfId="8841"/>
    <tableColumn id="7544" xr3:uid="{50D594A9-FBF7-4EDA-A0BA-144DAAACAE43}" name="Column7516" dataDxfId="8840"/>
    <tableColumn id="7545" xr3:uid="{FECCEABB-9540-4230-8043-583E7D5A218F}" name="Column7517" dataDxfId="8839"/>
    <tableColumn id="7546" xr3:uid="{3AFDE906-E9D7-42F3-952D-3B44F751E545}" name="Column7518" dataDxfId="8838"/>
    <tableColumn id="7547" xr3:uid="{9D61EB7E-AF7D-473B-8F8A-EFB276BF1C04}" name="Column7519" dataDxfId="8837"/>
    <tableColumn id="7548" xr3:uid="{537AA0B1-82F3-4561-B16D-C82D796CB09F}" name="Column7520" dataDxfId="8836"/>
    <tableColumn id="7549" xr3:uid="{2E19B3A1-CA23-4DAF-85F4-F50A823EED0A}" name="Column7521" dataDxfId="8835"/>
    <tableColumn id="7550" xr3:uid="{439CBC65-BB53-4454-818A-177F8F525EEB}" name="Column7522" dataDxfId="8834"/>
    <tableColumn id="7551" xr3:uid="{4D78971E-AA4A-49C4-B75D-240C009FF687}" name="Column7523" dataDxfId="8833"/>
    <tableColumn id="7552" xr3:uid="{BE399C16-801C-425D-B01B-4EE79B723877}" name="Column7524" dataDxfId="8832"/>
    <tableColumn id="7553" xr3:uid="{BDA8ED61-39D0-4AD9-9A14-379EC597B46E}" name="Column7525" dataDxfId="8831"/>
    <tableColumn id="7554" xr3:uid="{EF899251-7FD2-480F-BDC7-C3563DA3A75E}" name="Column7526" dataDxfId="8830"/>
    <tableColumn id="7555" xr3:uid="{F7D0525A-92D0-4145-A765-0C6EBE74681C}" name="Column7527" dataDxfId="8829"/>
    <tableColumn id="7556" xr3:uid="{6192637A-2C8B-4A5B-A6AD-8AD834BAFCDC}" name="Column7528" dataDxfId="8828"/>
    <tableColumn id="7557" xr3:uid="{CC73C190-1683-4471-A457-4E3F5BD89125}" name="Column7529" dataDxfId="8827"/>
    <tableColumn id="7558" xr3:uid="{A89BF982-A3FE-45F1-9133-EE5BEFF96DEC}" name="Column7530" dataDxfId="8826"/>
    <tableColumn id="7559" xr3:uid="{00A62E62-00C0-43E4-BCE1-5BF73F85E056}" name="Column7531" dataDxfId="8825"/>
    <tableColumn id="7560" xr3:uid="{76C0F8B6-CB0D-4343-8A29-79082F722650}" name="Column7532" dataDxfId="8824"/>
    <tableColumn id="7561" xr3:uid="{CAB1FA5C-9AF8-49F7-B274-5074703590B2}" name="Column7533" dataDxfId="8823"/>
    <tableColumn id="7562" xr3:uid="{2F96D2FA-4068-432D-BD13-1D73D7483583}" name="Column7534" dataDxfId="8822"/>
    <tableColumn id="7563" xr3:uid="{717B2B42-065E-44E5-AA77-FA225AC127F4}" name="Column7535" dataDxfId="8821"/>
    <tableColumn id="7564" xr3:uid="{263CA65E-052C-4EB5-BA7F-DD7B122953BA}" name="Column7536" dataDxfId="8820"/>
    <tableColumn id="7565" xr3:uid="{8921A953-1A4C-472A-905C-5AFEBEF822F5}" name="Column7537" dataDxfId="8819"/>
    <tableColumn id="7566" xr3:uid="{2AFEDD28-8F4C-4110-982B-679BAE8FF58F}" name="Column7538" dataDxfId="8818"/>
    <tableColumn id="7567" xr3:uid="{E0CB68E1-ED8E-4657-A3C2-CD467429CCC5}" name="Column7539" dataDxfId="8817"/>
    <tableColumn id="7568" xr3:uid="{AC6667B7-45DD-46C1-A0C5-11F5F70C1287}" name="Column7540" dataDxfId="8816"/>
    <tableColumn id="7569" xr3:uid="{E8A6B963-86F9-46C7-9826-143DEE26A6B5}" name="Column7541" dataDxfId="8815"/>
    <tableColumn id="7570" xr3:uid="{87F8E298-1E77-4965-A6C7-62D9EF167D45}" name="Column7542" dataDxfId="8814"/>
    <tableColumn id="7571" xr3:uid="{CD7A27A0-383C-458B-9E52-E4C236C6AFFC}" name="Column7543" dataDxfId="8813"/>
    <tableColumn id="7572" xr3:uid="{D05BDA8F-717B-4A69-A4C6-FE82DB5FD74E}" name="Column7544" dataDxfId="8812"/>
    <tableColumn id="7573" xr3:uid="{0611FB8C-93A6-4443-AB34-B558E23F4377}" name="Column7545" dataDxfId="8811"/>
    <tableColumn id="7574" xr3:uid="{471D912D-8771-4C38-AF04-843CF206A27F}" name="Column7546" dataDxfId="8810"/>
    <tableColumn id="7575" xr3:uid="{6C01AF36-9126-468B-8274-453DB36E3854}" name="Column7547" dataDxfId="8809"/>
    <tableColumn id="7576" xr3:uid="{675C79A2-F910-4E1E-8497-7E754A1881AD}" name="Column7548" dataDxfId="8808"/>
    <tableColumn id="7577" xr3:uid="{62118BF8-A5B2-43BB-8E44-8F278EFE96AB}" name="Column7549" dataDxfId="8807"/>
    <tableColumn id="7578" xr3:uid="{8DDB59CD-1FD9-461E-846E-09CA3ED0D8E0}" name="Column7550" dataDxfId="8806"/>
    <tableColumn id="7579" xr3:uid="{7B6D2C78-FF41-4FC1-8569-B3C7CB16E16E}" name="Column7551" dataDxfId="8805"/>
    <tableColumn id="7580" xr3:uid="{B148317B-A2B6-4EEC-B1DF-E674E62E6C92}" name="Column7552" dataDxfId="8804"/>
    <tableColumn id="7581" xr3:uid="{E0F81318-8C53-4473-B99A-E8DCEFE79FF9}" name="Column7553" dataDxfId="8803"/>
    <tableColumn id="7582" xr3:uid="{CA6E0C83-D231-41AB-ACB8-0D7C15B9023F}" name="Column7554" dataDxfId="8802"/>
    <tableColumn id="7583" xr3:uid="{723BE7A7-8C4C-4ACD-BC50-1A5CAA6135F3}" name="Column7555" dataDxfId="8801"/>
    <tableColumn id="7584" xr3:uid="{BF71EC49-BACC-4FF2-A725-B15BF809A48A}" name="Column7556" dataDxfId="8800"/>
    <tableColumn id="7585" xr3:uid="{BFF2844B-5744-4755-BA2F-3029E7921F1F}" name="Column7557" dataDxfId="8799"/>
    <tableColumn id="7586" xr3:uid="{1F47F1D6-3C45-4BF6-B2E2-894D39F7142A}" name="Column7558" dataDxfId="8798"/>
    <tableColumn id="7587" xr3:uid="{B4FB9349-2850-488A-9682-C0D1915D9608}" name="Column7559" dataDxfId="8797"/>
    <tableColumn id="7588" xr3:uid="{EBFA1ACD-4BAC-43F6-9B4D-CFE811658F96}" name="Column7560" dataDxfId="8796"/>
    <tableColumn id="7589" xr3:uid="{1B0FBD60-F407-4222-A8E8-BE5837DD68DD}" name="Column7561" dataDxfId="8795"/>
    <tableColumn id="7590" xr3:uid="{19EE9ECB-9574-4212-AF93-CC284AC434C1}" name="Column7562" dataDxfId="8794"/>
    <tableColumn id="7591" xr3:uid="{05101D2A-FBAC-45A4-B21E-E1B464CBCA27}" name="Column7563" dataDxfId="8793"/>
    <tableColumn id="7592" xr3:uid="{D34C6591-0B89-4528-B407-A1FF6428DA54}" name="Column7564" dataDxfId="8792"/>
    <tableColumn id="7593" xr3:uid="{A414FED3-6740-419C-82E9-9412B3A46E34}" name="Column7565" dataDxfId="8791"/>
    <tableColumn id="7594" xr3:uid="{AE6820DA-FB3A-485C-BB5F-AD3D9EB901E0}" name="Column7566" dataDxfId="8790"/>
    <tableColumn id="7595" xr3:uid="{79B39E85-D919-4D83-BE4A-B03B760CFEAC}" name="Column7567" dataDxfId="8789"/>
    <tableColumn id="7596" xr3:uid="{11E57080-F1C0-4C3C-845D-990AED17AEE2}" name="Column7568" dataDxfId="8788"/>
    <tableColumn id="7597" xr3:uid="{9823C5F9-41BF-418F-A031-7355F028E410}" name="Column7569" dataDxfId="8787"/>
    <tableColumn id="7598" xr3:uid="{33243D87-4E3D-4575-B6E0-3D59522AE48E}" name="Column7570" dataDxfId="8786"/>
    <tableColumn id="7599" xr3:uid="{4CA75804-4055-4C97-AE69-CCE566BC29B2}" name="Column7571" dataDxfId="8785"/>
    <tableColumn id="7600" xr3:uid="{7B7F72F0-40B4-4E4D-AF76-2114E4B7D899}" name="Column7572" dataDxfId="8784"/>
    <tableColumn id="7601" xr3:uid="{613AFE83-908D-4AFF-A218-E1EFBD125BA0}" name="Column7573" dataDxfId="8783"/>
    <tableColumn id="7602" xr3:uid="{D4D0FF3E-9739-48CB-A08C-C039B13B0520}" name="Column7574" dataDxfId="8782"/>
    <tableColumn id="7603" xr3:uid="{A6F5726F-80AB-4599-8BCC-9DAB7584B4EB}" name="Column7575" dataDxfId="8781"/>
    <tableColumn id="7604" xr3:uid="{DDECCD59-EAEE-49B2-900A-CAC60EC2249E}" name="Column7576" dataDxfId="8780"/>
    <tableColumn id="7605" xr3:uid="{FD8F4A13-41B7-4ADD-A651-CE261CD46D9A}" name="Column7577" dataDxfId="8779"/>
    <tableColumn id="7606" xr3:uid="{9B8348EC-A422-49FC-A102-34261EF8E5B5}" name="Column7578" dataDxfId="8778"/>
    <tableColumn id="7607" xr3:uid="{93BE57B9-4EA9-42AD-82E0-CABA128191B1}" name="Column7579" dataDxfId="8777"/>
    <tableColumn id="7608" xr3:uid="{BBBF471D-3AE6-4343-AD3E-C15DC96EB62C}" name="Column7580" dataDxfId="8776"/>
    <tableColumn id="7609" xr3:uid="{AD77C136-5A2D-4514-A580-7B1BAA991743}" name="Column7581" dataDxfId="8775"/>
    <tableColumn id="7610" xr3:uid="{3D831B10-5BAD-4545-B968-9F39C625695E}" name="Column7582" dataDxfId="8774"/>
    <tableColumn id="7611" xr3:uid="{A9CE7F50-5C3F-40AC-BF58-64896B6E7B8D}" name="Column7583" dataDxfId="8773"/>
    <tableColumn id="7612" xr3:uid="{48A936C0-F2E9-4FF8-89F4-C18E124B2219}" name="Column7584" dataDxfId="8772"/>
    <tableColumn id="7613" xr3:uid="{136A3519-7CB4-40EF-A770-5B24427BAEE9}" name="Column7585" dataDxfId="8771"/>
    <tableColumn id="7614" xr3:uid="{C56342F4-B831-4E89-A820-3740423B3447}" name="Column7586" dataDxfId="8770"/>
    <tableColumn id="7615" xr3:uid="{F2D36227-5698-490C-A186-69330F59C530}" name="Column7587" dataDxfId="8769"/>
    <tableColumn id="7616" xr3:uid="{E4A6C082-E844-43E6-9B15-053580CC3B0F}" name="Column7588" dataDxfId="8768"/>
    <tableColumn id="7617" xr3:uid="{114C8682-5D16-424B-BC17-1D2B37EB9B9E}" name="Column7589" dataDxfId="8767"/>
    <tableColumn id="7618" xr3:uid="{97A3619B-C376-4EE8-A544-BF916E91CE8E}" name="Column7590" dataDxfId="8766"/>
    <tableColumn id="7619" xr3:uid="{9DF08721-B93A-4E5B-92B6-7A7708FDAB95}" name="Column7591" dataDxfId="8765"/>
    <tableColumn id="7620" xr3:uid="{CEAB7459-AEE7-4370-8945-627C1EBAE507}" name="Column7592" dataDxfId="8764"/>
    <tableColumn id="7621" xr3:uid="{FA9072FA-1560-48D3-B66F-59AB9A08DCC8}" name="Column7593" dataDxfId="8763"/>
    <tableColumn id="7622" xr3:uid="{E2C6CF5A-CB31-42FD-AB0D-66D39B57ABA3}" name="Column7594" dataDxfId="8762"/>
    <tableColumn id="7623" xr3:uid="{FDEDC701-427C-4778-B7D9-02958DFC9D64}" name="Column7595" dataDxfId="8761"/>
    <tableColumn id="7624" xr3:uid="{FD0556BE-1F3F-43EA-A606-9923BFABE7AD}" name="Column7596" dataDxfId="8760"/>
    <tableColumn id="7625" xr3:uid="{96109146-C5EF-408E-88F1-7ABC80C7A3E9}" name="Column7597" dataDxfId="8759"/>
    <tableColumn id="7626" xr3:uid="{92D53742-ECD2-44B1-A801-784940269D19}" name="Column7598" dataDxfId="8758"/>
    <tableColumn id="7627" xr3:uid="{6DCF5636-E7A9-45A1-8337-C130AEACC6F4}" name="Column7599" dataDxfId="8757"/>
    <tableColumn id="7628" xr3:uid="{6D4C6EB2-ABEF-4415-9426-DFC156CC1CA9}" name="Column7600" dataDxfId="8756"/>
    <tableColumn id="7629" xr3:uid="{452508D0-6156-47DD-9BCD-5F866D0E324F}" name="Column7601" dataDxfId="8755"/>
    <tableColumn id="7630" xr3:uid="{91C754FA-D7C2-4598-B95D-418D79DEFCCE}" name="Column7602" dataDxfId="8754"/>
    <tableColumn id="7631" xr3:uid="{E018BAD9-949A-4766-8B3F-4083D0B75073}" name="Column7603" dataDxfId="8753"/>
    <tableColumn id="7632" xr3:uid="{34255E9D-A84F-482E-BEFC-9323DBD163CA}" name="Column7604" dataDxfId="8752"/>
    <tableColumn id="7633" xr3:uid="{3695B27B-9D7A-4F81-BC48-35A213C7D6FA}" name="Column7605" dataDxfId="8751"/>
    <tableColumn id="7634" xr3:uid="{4AF3C892-B0B1-41A9-9728-D11129E92C79}" name="Column7606" dataDxfId="8750"/>
    <tableColumn id="7635" xr3:uid="{A423671E-A61D-474D-A7C8-EEE33D6BF9DD}" name="Column7607" dataDxfId="8749"/>
    <tableColumn id="7636" xr3:uid="{A84F8586-9A38-424A-9F3A-BEE492A5CB00}" name="Column7608" dataDxfId="8748"/>
    <tableColumn id="7637" xr3:uid="{8173BCEB-5518-4EFD-9A75-5A19B8861404}" name="Column7609" dataDxfId="8747"/>
    <tableColumn id="7638" xr3:uid="{D553B86D-B00F-400E-B0B9-F54316A167DB}" name="Column7610" dataDxfId="8746"/>
    <tableColumn id="7639" xr3:uid="{8725ACC1-CDB6-4F00-8F10-37F43DA27CBA}" name="Column7611" dataDxfId="8745"/>
    <tableColumn id="7640" xr3:uid="{710C23F1-548C-4A4D-A10C-C5C976130B78}" name="Column7612" dataDxfId="8744"/>
    <tableColumn id="7641" xr3:uid="{6361585A-8C67-479C-86DB-CB14CE23ED4A}" name="Column7613" dataDxfId="8743"/>
    <tableColumn id="7642" xr3:uid="{C56B37F9-8B44-4583-9085-1C80033E1701}" name="Column7614" dataDxfId="8742"/>
    <tableColumn id="7643" xr3:uid="{82FE0B44-2C69-4CFF-9121-56340B013389}" name="Column7615" dataDxfId="8741"/>
    <tableColumn id="7644" xr3:uid="{47CDE366-62FB-4E72-8A98-E8B54F8BBACE}" name="Column7616" dataDxfId="8740"/>
    <tableColumn id="7645" xr3:uid="{8580D901-583D-4822-9070-DD82036D1E28}" name="Column7617" dataDxfId="8739"/>
    <tableColumn id="7646" xr3:uid="{EFD7B6F7-1611-49A4-96E8-7598158FB994}" name="Column7618" dataDxfId="8738"/>
    <tableColumn id="7647" xr3:uid="{B57D3D99-7148-46AA-BC38-E704B16208F3}" name="Column7619" dataDxfId="8737"/>
    <tableColumn id="7648" xr3:uid="{1F572271-7827-4063-8956-03DC95C75A9F}" name="Column7620" dataDxfId="8736"/>
    <tableColumn id="7649" xr3:uid="{EB12F770-BE8E-4C47-AB28-6AD77A0F5A87}" name="Column7621" dataDxfId="8735"/>
    <tableColumn id="7650" xr3:uid="{ABB90B80-5BD0-456A-980E-2B14B6762A9F}" name="Column7622" dataDxfId="8734"/>
    <tableColumn id="7651" xr3:uid="{E6855B25-44AE-410E-AF48-3C39AC976477}" name="Column7623" dataDxfId="8733"/>
    <tableColumn id="7652" xr3:uid="{C66A7E21-1510-44AB-BE5E-ADEDA13896B0}" name="Column7624" dataDxfId="8732"/>
    <tableColumn id="7653" xr3:uid="{677A67B2-9014-4FAF-9569-AAE21981966A}" name="Column7625" dataDxfId="8731"/>
    <tableColumn id="7654" xr3:uid="{FF570929-5A3F-472D-A577-AB553C999C0B}" name="Column7626" dataDxfId="8730"/>
    <tableColumn id="7655" xr3:uid="{CA99F842-753C-4042-BA63-65865B9751A3}" name="Column7627" dataDxfId="8729"/>
    <tableColumn id="7656" xr3:uid="{1782C3F8-FE35-4977-9A30-B6B182AE5CC7}" name="Column7628" dataDxfId="8728"/>
    <tableColumn id="7657" xr3:uid="{737D4DEA-4C8A-4C46-96C9-8184BE71003D}" name="Column7629" dataDxfId="8727"/>
    <tableColumn id="7658" xr3:uid="{79D9E7CB-5D9B-499F-8A0D-6242C13BA602}" name="Column7630" dataDxfId="8726"/>
    <tableColumn id="7659" xr3:uid="{B312B128-0CC5-4FDA-A94E-F2555A62A994}" name="Column7631" dataDxfId="8725"/>
    <tableColumn id="7660" xr3:uid="{D26AA746-034D-4B63-9F31-A40B72AEE8D6}" name="Column7632" dataDxfId="8724"/>
    <tableColumn id="7661" xr3:uid="{7DA99BDD-4CF7-4DE8-AA62-DC4E599015D4}" name="Column7633" dataDxfId="8723"/>
    <tableColumn id="7662" xr3:uid="{5635043D-FEA1-4861-AB7C-0C1885E186BC}" name="Column7634" dataDxfId="8722"/>
    <tableColumn id="7663" xr3:uid="{5251AFE8-AAC9-4C3F-A6BE-93B66449B953}" name="Column7635" dataDxfId="8721"/>
    <tableColumn id="7664" xr3:uid="{29D3E5CB-8784-4A33-A987-E75A6093AEA5}" name="Column7636" dataDxfId="8720"/>
    <tableColumn id="7665" xr3:uid="{CC3CE1B9-3D29-4B07-BBC7-B6983A83809C}" name="Column7637" dataDxfId="8719"/>
    <tableColumn id="7666" xr3:uid="{F4B0902C-5A90-40A2-BF6C-31317EB4E0B8}" name="Column7638" dataDxfId="8718"/>
    <tableColumn id="7667" xr3:uid="{F934658D-8059-4CEC-8B4E-CB119EBB6192}" name="Column7639" dataDxfId="8717"/>
    <tableColumn id="7668" xr3:uid="{4BD1EA5F-A398-4DCB-8E13-37FA7459E475}" name="Column7640" dataDxfId="8716"/>
    <tableColumn id="7669" xr3:uid="{AA01E6A3-3342-4601-B6E9-2BB46DA718C7}" name="Column7641" dataDxfId="8715"/>
    <tableColumn id="7670" xr3:uid="{40D03C86-8F1F-4CD1-962C-DA0BCC8F9644}" name="Column7642" dataDxfId="8714"/>
    <tableColumn id="7671" xr3:uid="{195CAE1A-0D46-4B3C-B31D-5B1FE1E16E56}" name="Column7643" dataDxfId="8713"/>
    <tableColumn id="7672" xr3:uid="{151228F5-6166-444B-8EDC-753D08157586}" name="Column7644" dataDxfId="8712"/>
    <tableColumn id="7673" xr3:uid="{D5622E7F-37B9-4CFB-906B-327957224D22}" name="Column7645" dataDxfId="8711"/>
    <tableColumn id="7674" xr3:uid="{F3F99351-E4B6-4D05-B4C0-C0E08D3312B0}" name="Column7646" dataDxfId="8710"/>
    <tableColumn id="7675" xr3:uid="{48DD18DB-5EC2-4DDB-9275-A39237B33006}" name="Column7647" dataDxfId="8709"/>
    <tableColumn id="7676" xr3:uid="{76DBA5E2-6A47-42D1-A204-032A3A2CA442}" name="Column7648" dataDxfId="8708"/>
    <tableColumn id="7677" xr3:uid="{A85B0CA8-E659-451D-ABAE-2951CE342198}" name="Column7649" dataDxfId="8707"/>
    <tableColumn id="7678" xr3:uid="{33C86C45-075D-4135-A9C7-E7CA400EB5A6}" name="Column7650" dataDxfId="8706"/>
    <tableColumn id="7679" xr3:uid="{96B31D9C-4524-409C-AB07-DE246B3928DE}" name="Column7651" dataDxfId="8705"/>
    <tableColumn id="7680" xr3:uid="{F6EDAA6C-1D99-4289-8B4E-9BBB0FD089CC}" name="Column7652" dataDxfId="8704"/>
    <tableColumn id="7681" xr3:uid="{92576380-5164-4113-92B9-3E01AA4BA313}" name="Column7653" dataDxfId="8703"/>
    <tableColumn id="7682" xr3:uid="{047B08AF-740F-44EA-8DDE-9394C4938377}" name="Column7654" dataDxfId="8702"/>
    <tableColumn id="7683" xr3:uid="{5B5733D9-0869-400F-8061-053D42B55D54}" name="Column7655" dataDxfId="8701"/>
    <tableColumn id="7684" xr3:uid="{38EC3045-C3DC-4C91-9F86-3914CF983CDC}" name="Column7656" dataDxfId="8700"/>
    <tableColumn id="7685" xr3:uid="{5154EA80-3E0E-4783-BAEE-9888A2127563}" name="Column7657" dataDxfId="8699"/>
    <tableColumn id="7686" xr3:uid="{5F8F83DB-8D93-4EE6-96DE-EEB768B745BD}" name="Column7658" dataDxfId="8698"/>
    <tableColumn id="7687" xr3:uid="{A7EDC564-49DD-4338-952F-FFE6A2D8FA2F}" name="Column7659" dataDxfId="8697"/>
    <tableColumn id="7688" xr3:uid="{F24DFCF9-6186-4ECC-93DF-504262285A29}" name="Column7660" dataDxfId="8696"/>
    <tableColumn id="7689" xr3:uid="{17406F55-4AAB-44A3-9293-E984765D264E}" name="Column7661" dataDxfId="8695"/>
    <tableColumn id="7690" xr3:uid="{7925AB85-B86E-43FD-911D-14E83AEFA98D}" name="Column7662" dataDxfId="8694"/>
    <tableColumn id="7691" xr3:uid="{C4722FBC-224A-4E08-90D0-D12EFBDDD080}" name="Column7663" dataDxfId="8693"/>
    <tableColumn id="7692" xr3:uid="{B82C413D-3D07-4F51-9BC2-92580CE11D44}" name="Column7664" dataDxfId="8692"/>
    <tableColumn id="7693" xr3:uid="{5648B27B-31DC-48B9-9B5D-1B13AA34F8D6}" name="Column7665" dataDxfId="8691"/>
    <tableColumn id="7694" xr3:uid="{44D972EF-7D3D-4A01-BBB6-46FAA3BB7261}" name="Column7666" dataDxfId="8690"/>
    <tableColumn id="7695" xr3:uid="{7B5FB296-8FEB-488A-A819-81742C947FE0}" name="Column7667" dataDxfId="8689"/>
    <tableColumn id="7696" xr3:uid="{40102079-AC34-4B9E-8FEE-C933883D7D3C}" name="Column7668" dataDxfId="8688"/>
    <tableColumn id="7697" xr3:uid="{923B8187-3DFA-4AC1-96EE-03E85565C746}" name="Column7669" dataDxfId="8687"/>
    <tableColumn id="7698" xr3:uid="{6F3EDAC5-2225-45C1-A26F-45CE985097D4}" name="Column7670" dataDxfId="8686"/>
    <tableColumn id="7699" xr3:uid="{2854BB37-9C07-492B-96CC-D1CBC2F7E57C}" name="Column7671" dataDxfId="8685"/>
    <tableColumn id="7700" xr3:uid="{B7A4E622-F973-458B-B961-144620541A86}" name="Column7672" dataDxfId="8684"/>
    <tableColumn id="7701" xr3:uid="{F9349A45-A43B-4382-8E1A-A68A773C37FA}" name="Column7673" dataDxfId="8683"/>
    <tableColumn id="7702" xr3:uid="{D398640E-A1B6-4A78-AFEC-E0D3BD710D2F}" name="Column7674" dataDxfId="8682"/>
    <tableColumn id="7703" xr3:uid="{DDBA0D39-36A3-4CEB-A284-FE2DB23D4D1C}" name="Column7675" dataDxfId="8681"/>
    <tableColumn id="7704" xr3:uid="{6F88D137-5A95-4528-A494-286C88AB3DA5}" name="Column7676" dataDxfId="8680"/>
    <tableColumn id="7705" xr3:uid="{01467C23-68B0-4C69-9451-6464A4247A2A}" name="Column7677" dataDxfId="8679"/>
    <tableColumn id="7706" xr3:uid="{B3D4B952-DC0E-4F81-8B2F-9E975C530EB1}" name="Column7678" dataDxfId="8678"/>
    <tableColumn id="7707" xr3:uid="{BCCE6FE2-49BF-416D-8FDB-9874FF27C488}" name="Column7679" dataDxfId="8677"/>
    <tableColumn id="7708" xr3:uid="{E6AF4351-5F64-41D0-88E1-085776C4090D}" name="Column7680" dataDxfId="8676"/>
    <tableColumn id="7709" xr3:uid="{DA9A6342-F98C-4D7C-823A-3DD399445681}" name="Column7681" dataDxfId="8675"/>
    <tableColumn id="7710" xr3:uid="{6B42F999-FAD4-486B-B380-3A21ADCBCFB5}" name="Column7682" dataDxfId="8674"/>
    <tableColumn id="7711" xr3:uid="{924114AC-C2D2-470D-A3B6-84CC691D9670}" name="Column7683" dataDxfId="8673"/>
    <tableColumn id="7712" xr3:uid="{1952EF0A-E226-4A20-BA40-5CAE5E98931C}" name="Column7684" dataDxfId="8672"/>
    <tableColumn id="7713" xr3:uid="{97F506AF-C6BC-4039-BCB5-9E06043AFA80}" name="Column7685" dataDxfId="8671"/>
    <tableColumn id="7714" xr3:uid="{973A3FCA-7A7F-4038-A7EA-5D956E0AD6FF}" name="Column7686" dataDxfId="8670"/>
    <tableColumn id="7715" xr3:uid="{6844B0CF-A593-4046-99EC-A05F1F070226}" name="Column7687" dataDxfId="8669"/>
    <tableColumn id="7716" xr3:uid="{3F4C9E46-9C2A-4F66-B691-FC69F224607F}" name="Column7688" dataDxfId="8668"/>
    <tableColumn id="7717" xr3:uid="{8DB03137-2A99-4750-9032-D1AA057D8A1B}" name="Column7689" dataDxfId="8667"/>
    <tableColumn id="7718" xr3:uid="{F27DC002-924B-4312-8ACE-8E977F71D719}" name="Column7690" dataDxfId="8666"/>
    <tableColumn id="7719" xr3:uid="{4EEA2D62-1A4A-4C5B-A5CE-94CCF29612C9}" name="Column7691" dataDxfId="8665"/>
    <tableColumn id="7720" xr3:uid="{CA71DAD3-13C3-451B-9074-DB91300D9EEC}" name="Column7692" dataDxfId="8664"/>
    <tableColumn id="7721" xr3:uid="{21439CD1-1934-40EB-BDA8-134C4C4B0430}" name="Column7693" dataDxfId="8663"/>
    <tableColumn id="7722" xr3:uid="{857726D5-A058-4743-9863-ECAF5EA615F2}" name="Column7694" dataDxfId="8662"/>
    <tableColumn id="7723" xr3:uid="{C37CDCEF-7960-4A35-B611-A361CBEECF85}" name="Column7695" dataDxfId="8661"/>
    <tableColumn id="7724" xr3:uid="{0C3780FE-3E26-4A3C-A944-4EFED53D75A5}" name="Column7696" dataDxfId="8660"/>
    <tableColumn id="7725" xr3:uid="{2CB5AE8B-6A36-49FC-815D-CA47D9F5324B}" name="Column7697" dataDxfId="8659"/>
    <tableColumn id="7726" xr3:uid="{672D65C0-B40A-4F3A-945C-912A0B2FF79B}" name="Column7698" dataDxfId="8658"/>
    <tableColumn id="7727" xr3:uid="{C4201C21-FC8B-4C68-9135-224D074CE1AF}" name="Column7699" dataDxfId="8657"/>
    <tableColumn id="7728" xr3:uid="{7548FCF8-4566-4AE3-88B5-5189BD74084A}" name="Column7700" dataDxfId="8656"/>
    <tableColumn id="7729" xr3:uid="{225C0739-ECC2-4ADA-A8A3-827A49AC95ED}" name="Column7701" dataDxfId="8655"/>
    <tableColumn id="7730" xr3:uid="{A934DE04-8165-449C-9B43-6604D5AB0B7F}" name="Column7702" dataDxfId="8654"/>
    <tableColumn id="7731" xr3:uid="{F9AAE117-7091-41D1-A1D9-5B58CBBAD2DA}" name="Column7703" dataDxfId="8653"/>
    <tableColumn id="7732" xr3:uid="{6F169787-F5DF-4237-9ED3-A8BAE8CC2440}" name="Column7704" dataDxfId="8652"/>
    <tableColumn id="7733" xr3:uid="{0756A268-3421-4DA5-B179-590EB638AE8E}" name="Column7705" dataDxfId="8651"/>
    <tableColumn id="7734" xr3:uid="{6831FF19-AA53-4CE4-B8D8-745983CC6A7E}" name="Column7706" dataDxfId="8650"/>
    <tableColumn id="7735" xr3:uid="{48621E9C-B4FC-4DC4-9E7B-283DFBA1838F}" name="Column7707" dataDxfId="8649"/>
    <tableColumn id="7736" xr3:uid="{86F5B5AB-D223-4D0B-823F-DBA49537C7DC}" name="Column7708" dataDxfId="8648"/>
    <tableColumn id="7737" xr3:uid="{867DB90E-2A8F-4D55-9AE0-CFEF277ED5D6}" name="Column7709" dataDxfId="8647"/>
    <tableColumn id="7738" xr3:uid="{62BDB91C-D2DA-4FA7-A84D-114BA883310C}" name="Column7710" dataDxfId="8646"/>
    <tableColumn id="7739" xr3:uid="{5FA4A32E-4A09-4B6D-970C-B5DB04C19D70}" name="Column7711" dataDxfId="8645"/>
    <tableColumn id="7740" xr3:uid="{DFA27D31-0B40-41E0-A620-93CC5C8522A1}" name="Column7712" dataDxfId="8644"/>
    <tableColumn id="7741" xr3:uid="{4A6F16CA-2F57-44A8-99A3-EE4E3C887B00}" name="Column7713" dataDxfId="8643"/>
    <tableColumn id="7742" xr3:uid="{DEFEF583-EDB8-4D1C-A28C-0725D181C445}" name="Column7714" dataDxfId="8642"/>
    <tableColumn id="7743" xr3:uid="{6B6AB0BB-222D-4F32-B737-D580E4A485C7}" name="Column7715" dataDxfId="8641"/>
    <tableColumn id="7744" xr3:uid="{7E67C9BC-6971-4EF8-8C57-685EE1D565F6}" name="Column7716" dataDxfId="8640"/>
    <tableColumn id="7745" xr3:uid="{C504FDAB-8FE8-4F8E-BA9B-BB0B089DFBF3}" name="Column7717" dataDxfId="8639"/>
    <tableColumn id="7746" xr3:uid="{4999DCFC-D3D1-46A6-B3D0-2A3B990EEFD6}" name="Column7718" dataDxfId="8638"/>
    <tableColumn id="7747" xr3:uid="{590CBA52-78A6-4F12-84BC-2E4E282AF3E2}" name="Column7719" dataDxfId="8637"/>
    <tableColumn id="7748" xr3:uid="{74A34793-5EC3-4A74-8FE9-88A7C5663621}" name="Column7720" dataDxfId="8636"/>
    <tableColumn id="7749" xr3:uid="{9FC63672-D659-410D-91C1-47C4129C967B}" name="Column7721" dataDxfId="8635"/>
    <tableColumn id="7750" xr3:uid="{1E3F4E96-1570-4F1F-97C0-07DA4903AF75}" name="Column7722" dataDxfId="8634"/>
    <tableColumn id="7751" xr3:uid="{F71EF9F7-59F4-4939-B717-DC252776EA52}" name="Column7723" dataDxfId="8633"/>
    <tableColumn id="7752" xr3:uid="{459E4CBF-7142-4222-A548-1463E55DC3DC}" name="Column7724" dataDxfId="8632"/>
    <tableColumn id="7753" xr3:uid="{5942A401-6FAB-4318-B897-008B62C5CCE9}" name="Column7725" dataDxfId="8631"/>
    <tableColumn id="7754" xr3:uid="{4D56E8D7-BE06-471D-925A-A1550AE54A2F}" name="Column7726" dataDxfId="8630"/>
    <tableColumn id="7755" xr3:uid="{A8E92B86-FF10-49B7-9A66-7B1008F21C30}" name="Column7727" dataDxfId="8629"/>
    <tableColumn id="7756" xr3:uid="{1BB5F233-7A1E-4409-8F31-0E4C23C51696}" name="Column7728" dataDxfId="8628"/>
    <tableColumn id="7757" xr3:uid="{6FC4D623-CFD4-4450-AC96-D6768E05AFA8}" name="Column7729" dataDxfId="8627"/>
    <tableColumn id="7758" xr3:uid="{D0055DCA-422B-4D8C-B71B-884C0142F274}" name="Column7730" dataDxfId="8626"/>
    <tableColumn id="7759" xr3:uid="{8C423B84-31AE-4F40-8B52-A1AA40C5E7DA}" name="Column7731" dataDxfId="8625"/>
    <tableColumn id="7760" xr3:uid="{E5932CA9-4AFC-4066-8A0E-947F5DAE9137}" name="Column7732" dataDxfId="8624"/>
    <tableColumn id="7761" xr3:uid="{49783B7E-1EFF-4801-8BA2-F1687D7CFAE8}" name="Column7733" dataDxfId="8623"/>
    <tableColumn id="7762" xr3:uid="{578F92B8-EAFD-421F-BB8C-51B1EEF8E095}" name="Column7734" dataDxfId="8622"/>
    <tableColumn id="7763" xr3:uid="{4DF544A9-1D86-415B-9C1D-914145527307}" name="Column7735" dataDxfId="8621"/>
    <tableColumn id="7764" xr3:uid="{6DE8A407-18ED-46AE-A370-70CD14D3F79D}" name="Column7736" dataDxfId="8620"/>
    <tableColumn id="7765" xr3:uid="{9E6C63B9-1D76-40C0-9AC4-77ACE043A59A}" name="Column7737" dataDxfId="8619"/>
    <tableColumn id="7766" xr3:uid="{300C8B9B-B91E-4D7C-8BAD-61F4B8B50AEA}" name="Column7738" dataDxfId="8618"/>
    <tableColumn id="7767" xr3:uid="{C2355016-CC98-4584-A43C-D7300D2BC72F}" name="Column7739" dataDxfId="8617"/>
    <tableColumn id="7768" xr3:uid="{D7911D54-E95C-4A4C-85FF-4C44605FE609}" name="Column7740" dataDxfId="8616"/>
    <tableColumn id="7769" xr3:uid="{3FFE46C3-3CBC-462F-809C-FD82E9F979D3}" name="Column7741" dataDxfId="8615"/>
    <tableColumn id="7770" xr3:uid="{69D0657D-56EB-4288-A437-A4C5A397E555}" name="Column7742" dataDxfId="8614"/>
    <tableColumn id="7771" xr3:uid="{B6696890-F9E7-4F4E-A003-EFF4859361A4}" name="Column7743" dataDxfId="8613"/>
    <tableColumn id="7772" xr3:uid="{8511C9A3-86FC-4929-9983-F0DFCAD5FD23}" name="Column7744" dataDxfId="8612"/>
    <tableColumn id="7773" xr3:uid="{B4CBFDA6-C70D-4B88-9D09-6AB73980EEC2}" name="Column7745" dataDxfId="8611"/>
    <tableColumn id="7774" xr3:uid="{74616738-6333-4CAD-BDEA-53CB6CE92EFE}" name="Column7746" dataDxfId="8610"/>
    <tableColumn id="7775" xr3:uid="{D5837B73-9D45-4A2E-9BCA-607E2AE8BC06}" name="Column7747" dataDxfId="8609"/>
    <tableColumn id="7776" xr3:uid="{E8DFA633-2215-48D7-A185-D542DF0DA54C}" name="Column7748" dataDxfId="8608"/>
    <tableColumn id="7777" xr3:uid="{668A1E04-DE11-415F-B617-E870A5C14930}" name="Column7749" dataDxfId="8607"/>
    <tableColumn id="7778" xr3:uid="{A2EE3A80-7178-4391-83D3-681998FE8271}" name="Column7750" dataDxfId="8606"/>
    <tableColumn id="7779" xr3:uid="{7968EA63-85CA-4FDF-B39A-2E3191843612}" name="Column7751" dataDxfId="8605"/>
    <tableColumn id="7780" xr3:uid="{BFC64804-00AB-4E53-A584-7AAEBB2FFAB1}" name="Column7752" dataDxfId="8604"/>
    <tableColumn id="7781" xr3:uid="{07AA36C6-4114-44E2-836D-EE8BC5A60B47}" name="Column7753" dataDxfId="8603"/>
    <tableColumn id="7782" xr3:uid="{63E69D6F-EABC-4D2F-85AC-5877318B3148}" name="Column7754" dataDxfId="8602"/>
    <tableColumn id="7783" xr3:uid="{EA402B6E-6CBF-4F24-B6CE-3F36D1950062}" name="Column7755" dataDxfId="8601"/>
    <tableColumn id="7784" xr3:uid="{EA22AC21-432D-478D-9FD0-75C7F6EDED27}" name="Column7756" dataDxfId="8600"/>
    <tableColumn id="7785" xr3:uid="{C3EEECCC-DD27-44B6-911F-ECCC68DA1F3B}" name="Column7757" dataDxfId="8599"/>
    <tableColumn id="7786" xr3:uid="{C5EC740A-EC49-4410-8662-319321209253}" name="Column7758" dataDxfId="8598"/>
    <tableColumn id="7787" xr3:uid="{A7737837-33D2-44F1-B23E-5EDDE0AD4A94}" name="Column7759" dataDxfId="8597"/>
    <tableColumn id="7788" xr3:uid="{9E79614B-50AF-4CC4-81F1-1514F4A552EA}" name="Column7760" dataDxfId="8596"/>
    <tableColumn id="7789" xr3:uid="{A94DD547-15F9-49DD-8EF6-0B59FA8FD4BE}" name="Column7761" dataDxfId="8595"/>
    <tableColumn id="7790" xr3:uid="{97E53A39-B4AD-42CC-B339-A4F4C520FEA1}" name="Column7762" dataDxfId="8594"/>
    <tableColumn id="7791" xr3:uid="{A9C62AFA-5484-4DDC-9EA1-E9DA2FB23D18}" name="Column7763" dataDxfId="8593"/>
    <tableColumn id="7792" xr3:uid="{D4D8E3BF-D530-494C-8DD3-022BEA919E59}" name="Column7764" dataDxfId="8592"/>
    <tableColumn id="7793" xr3:uid="{A7D7F8DC-6B3D-45BB-BE6F-1B9096BA0B10}" name="Column7765" dataDxfId="8591"/>
    <tableColumn id="7794" xr3:uid="{54997E05-E5B9-48A4-A8C1-377C86B6CEF3}" name="Column7766" dataDxfId="8590"/>
    <tableColumn id="7795" xr3:uid="{D865763F-1D0A-404B-8CA0-750AC32B6D4A}" name="Column7767" dataDxfId="8589"/>
    <tableColumn id="7796" xr3:uid="{C1CF19B7-BCB6-41D5-A8C6-2DA51FC60EB0}" name="Column7768" dataDxfId="8588"/>
    <tableColumn id="7797" xr3:uid="{76E9E1AD-02DC-4FDA-BA76-D5420D6A33C9}" name="Column7769" dataDxfId="8587"/>
    <tableColumn id="7798" xr3:uid="{C65A1FFB-8A8F-4738-BCD2-661B496A192F}" name="Column7770" dataDxfId="8586"/>
    <tableColumn id="7799" xr3:uid="{B3B485FC-FA98-43C7-99CC-1E3C423B10F9}" name="Column7771" dataDxfId="8585"/>
    <tableColumn id="7800" xr3:uid="{EAAF8974-D9C5-43FA-8995-F257D9365C05}" name="Column7772" dataDxfId="8584"/>
    <tableColumn id="7801" xr3:uid="{B96200A4-B71F-409F-A066-248941D41D54}" name="Column7773" dataDxfId="8583"/>
    <tableColumn id="7802" xr3:uid="{B69B0E4C-2EA6-4592-92FF-829705F36476}" name="Column7774" dataDxfId="8582"/>
    <tableColumn id="7803" xr3:uid="{709549FB-C496-4B80-B7CD-33FB145835AD}" name="Column7775" dataDxfId="8581"/>
    <tableColumn id="7804" xr3:uid="{1429FE9F-FD80-4FDD-9217-87BC8308A9BD}" name="Column7776" dataDxfId="8580"/>
    <tableColumn id="7805" xr3:uid="{7BCCBC87-3E83-4A23-9FB1-11ABE08C615C}" name="Column7777" dataDxfId="8579"/>
    <tableColumn id="7806" xr3:uid="{3F5821F5-4CC1-4FA0-86F2-CA925968333B}" name="Column7778" dataDxfId="8578"/>
    <tableColumn id="7807" xr3:uid="{1AA18E6E-2FBE-4B19-A09B-C71E00204165}" name="Column7779" dataDxfId="8577"/>
    <tableColumn id="7808" xr3:uid="{BA2C7C29-E340-4C40-B8FA-0240BCBC4860}" name="Column7780" dataDxfId="8576"/>
    <tableColumn id="7809" xr3:uid="{8D55278F-9A3D-40F1-A46A-B14085CED68E}" name="Column7781" dataDxfId="8575"/>
    <tableColumn id="7810" xr3:uid="{8AF8DBE4-99C7-4621-B4F1-F762BB89FD95}" name="Column7782" dataDxfId="8574"/>
    <tableColumn id="7811" xr3:uid="{54D8AF85-A47A-4CEF-84E5-D92ADE2FE1BB}" name="Column7783" dataDxfId="8573"/>
    <tableColumn id="7812" xr3:uid="{76152A83-2F37-44D5-9CAF-89163DC98173}" name="Column7784" dataDxfId="8572"/>
    <tableColumn id="7813" xr3:uid="{E84E8E77-8101-4195-B17E-369F1E14F454}" name="Column7785" dataDxfId="8571"/>
    <tableColumn id="7814" xr3:uid="{34074981-8F3D-480D-8758-16EFB48FABF6}" name="Column7786" dataDxfId="8570"/>
    <tableColumn id="7815" xr3:uid="{DCA17480-5CBE-4B7D-9EAE-C0186265C617}" name="Column7787" dataDxfId="8569"/>
    <tableColumn id="7816" xr3:uid="{C20F196B-22E6-464A-BAC4-807DC3A5AB34}" name="Column7788" dataDxfId="8568"/>
    <tableColumn id="7817" xr3:uid="{C2836822-3517-45B3-ABD3-A1743335333B}" name="Column7789" dataDxfId="8567"/>
    <tableColumn id="7818" xr3:uid="{5DC026AC-6A12-4CE9-A5AD-B68D0AA6641D}" name="Column7790" dataDxfId="8566"/>
    <tableColumn id="7819" xr3:uid="{98D24037-2001-4E17-9015-6320F0B3E319}" name="Column7791" dataDxfId="8565"/>
    <tableColumn id="7820" xr3:uid="{3AED5783-9F20-4BFF-B79A-70AF2B5F12AC}" name="Column7792" dataDxfId="8564"/>
    <tableColumn id="7821" xr3:uid="{8026F313-6939-4051-8539-46952016D7A9}" name="Column7793" dataDxfId="8563"/>
    <tableColumn id="7822" xr3:uid="{7270A38A-24AD-4ACC-839E-0ED28661F790}" name="Column7794" dataDxfId="8562"/>
    <tableColumn id="7823" xr3:uid="{F35B67C5-554B-421C-BAF8-83B29A26E78A}" name="Column7795" dataDxfId="8561"/>
    <tableColumn id="7824" xr3:uid="{3A8EE85A-CD75-4BC2-84BD-291F8A5B419D}" name="Column7796" dataDxfId="8560"/>
    <tableColumn id="7825" xr3:uid="{52DD32A6-5A7D-4E04-8956-8C320413DCAF}" name="Column7797" dataDxfId="8559"/>
    <tableColumn id="7826" xr3:uid="{375E4A91-6690-43FC-A5A9-441B5D54C267}" name="Column7798" dataDxfId="8558"/>
    <tableColumn id="7827" xr3:uid="{9DD7E36D-0DF9-4D45-9190-5C3874B36D7B}" name="Column7799" dataDxfId="8557"/>
    <tableColumn id="7828" xr3:uid="{BB9F8FCF-12F5-44B1-878E-B55DD1DD884A}" name="Column7800" dataDxfId="8556"/>
    <tableColumn id="7829" xr3:uid="{D6528C4A-1390-4EA1-95E1-38A8CB6E433F}" name="Column7801" dataDxfId="8555"/>
    <tableColumn id="7830" xr3:uid="{3C90B7A9-D215-4F26-AB19-402E998C0F07}" name="Column7802" dataDxfId="8554"/>
    <tableColumn id="7831" xr3:uid="{573A32B3-F6FB-4399-8D81-5710A43A7CCD}" name="Column7803" dataDxfId="8553"/>
    <tableColumn id="7832" xr3:uid="{2F1B57DB-8844-4C81-9A11-7BA9890DE245}" name="Column7804" dataDxfId="8552"/>
    <tableColumn id="7833" xr3:uid="{7DF4B20D-4F3E-4AF8-B08F-BBFD82ADBA68}" name="Column7805" dataDxfId="8551"/>
    <tableColumn id="7834" xr3:uid="{D70C514C-46AE-40CB-B7AD-61B99A037A93}" name="Column7806" dataDxfId="8550"/>
    <tableColumn id="7835" xr3:uid="{0AF79F95-36BC-4C41-8044-CCA8A904BBCB}" name="Column7807" dataDxfId="8549"/>
    <tableColumn id="7836" xr3:uid="{75481469-17B7-4454-B4F8-BB06A00510FA}" name="Column7808" dataDxfId="8548"/>
    <tableColumn id="7837" xr3:uid="{EC6AA5EA-F138-4E95-BC08-E34BDC2380C4}" name="Column7809" dataDxfId="8547"/>
    <tableColumn id="7838" xr3:uid="{25E78678-6054-496B-9F4A-A1D55FC01FD8}" name="Column7810" dataDxfId="8546"/>
    <tableColumn id="7839" xr3:uid="{A3AEB79E-BC3B-41A4-A4C6-6C86298898F3}" name="Column7811" dataDxfId="8545"/>
    <tableColumn id="7840" xr3:uid="{35B95EDB-C149-43C8-A6B1-5606EC86E75E}" name="Column7812" dataDxfId="8544"/>
    <tableColumn id="7841" xr3:uid="{AD5D4C21-C330-40A0-98F2-780DEE81C3F6}" name="Column7813" dataDxfId="8543"/>
    <tableColumn id="7842" xr3:uid="{EAD0971E-FEAD-414D-86DC-D8A3EAA8BFCB}" name="Column7814" dataDxfId="8542"/>
    <tableColumn id="7843" xr3:uid="{A8E69173-3C2F-400D-B7FA-D65C44ABC69F}" name="Column7815" dataDxfId="8541"/>
    <tableColumn id="7844" xr3:uid="{F102186E-A9DB-4E31-A5D7-534E53C8539C}" name="Column7816" dataDxfId="8540"/>
    <tableColumn id="7845" xr3:uid="{A7AEFCED-78F7-4F03-BD06-20019515958D}" name="Column7817" dataDxfId="8539"/>
    <tableColumn id="7846" xr3:uid="{31A3C009-AF53-4202-AD92-9200DBB3D8DF}" name="Column7818" dataDxfId="8538"/>
    <tableColumn id="7847" xr3:uid="{488FAD9E-4558-4C3F-BB0A-9770F4276B31}" name="Column7819" dataDxfId="8537"/>
    <tableColumn id="7848" xr3:uid="{8189C1EB-DF4B-45BF-A774-8489B47CEAD0}" name="Column7820" dataDxfId="8536"/>
    <tableColumn id="7849" xr3:uid="{DEE128C3-5300-43B6-9C42-3CFA7461948B}" name="Column7821" dataDxfId="8535"/>
    <tableColumn id="7850" xr3:uid="{45E2CC92-EA80-492B-BAEC-83F6D572426C}" name="Column7822" dataDxfId="8534"/>
    <tableColumn id="7851" xr3:uid="{6D548CA5-6804-42B3-8CC6-C23829A848F1}" name="Column7823" dataDxfId="8533"/>
    <tableColumn id="7852" xr3:uid="{CACB0E3B-ACB0-43DC-ABB4-7155257FF6AA}" name="Column7824" dataDxfId="8532"/>
    <tableColumn id="7853" xr3:uid="{5C1DA2D0-E11C-463A-9E47-BD7D9F74637C}" name="Column7825" dataDxfId="8531"/>
    <tableColumn id="7854" xr3:uid="{C1CBD5D2-0A15-4772-BDFB-46F582168E6D}" name="Column7826" dataDxfId="8530"/>
    <tableColumn id="7855" xr3:uid="{95801554-7C7F-46F7-9C8B-EE45A64BFC37}" name="Column7827" dataDxfId="8529"/>
    <tableColumn id="7856" xr3:uid="{4689A3BE-424F-46F9-A250-9694B899C18A}" name="Column7828" dataDxfId="8528"/>
    <tableColumn id="7857" xr3:uid="{9F9D8D1D-664B-47E3-BBD8-D163DA408B5E}" name="Column7829" dataDxfId="8527"/>
    <tableColumn id="7858" xr3:uid="{A4ED119E-A493-4AA2-A991-40B5036B343D}" name="Column7830" dataDxfId="8526"/>
    <tableColumn id="7859" xr3:uid="{B6E64DA8-9A18-473D-90EB-71EA91089B59}" name="Column7831" dataDxfId="8525"/>
    <tableColumn id="7860" xr3:uid="{6FB201E1-FC16-49C4-B9BB-70B553CE59DD}" name="Column7832" dataDxfId="8524"/>
    <tableColumn id="7861" xr3:uid="{CF696634-9FF4-4E48-9548-966B857F1505}" name="Column7833" dataDxfId="8523"/>
    <tableColumn id="7862" xr3:uid="{9627CEDA-30B0-4B59-BA3B-7C4518AB710F}" name="Column7834" dataDxfId="8522"/>
    <tableColumn id="7863" xr3:uid="{0BDEA1B7-AAB4-4B87-8A61-8D8C04E05B02}" name="Column7835" dataDxfId="8521"/>
    <tableColumn id="7864" xr3:uid="{0D456BD9-3EE4-46C7-94B2-A67E302B6771}" name="Column7836" dataDxfId="8520"/>
    <tableColumn id="7865" xr3:uid="{5256C6A6-B244-4A81-93D7-295A93EECE57}" name="Column7837" dataDxfId="8519"/>
    <tableColumn id="7866" xr3:uid="{4FFC672A-DEFE-4F1C-A061-72C3CB256D03}" name="Column7838" dataDxfId="8518"/>
    <tableColumn id="7867" xr3:uid="{188E5DFB-967A-4FDE-815C-9DCECCBCC043}" name="Column7839" dataDxfId="8517"/>
    <tableColumn id="7868" xr3:uid="{8DEC09FA-774A-49D9-8F6C-14CE10394F99}" name="Column7840" dataDxfId="8516"/>
    <tableColumn id="7869" xr3:uid="{C96B19B7-8860-4D4A-9AEB-CC933406C33E}" name="Column7841" dataDxfId="8515"/>
    <tableColumn id="7870" xr3:uid="{1B2BBF73-CFA4-4C48-B65C-9D7CB3627445}" name="Column7842" dataDxfId="8514"/>
    <tableColumn id="7871" xr3:uid="{43350A0C-8CC5-4198-86C2-E3B54ED6850E}" name="Column7843" dataDxfId="8513"/>
    <tableColumn id="7872" xr3:uid="{B3D6A928-F9AE-4C33-BEC9-F2FE2A8BC1AC}" name="Column7844" dataDxfId="8512"/>
    <tableColumn id="7873" xr3:uid="{9B26D880-A429-4138-A25D-AEE4C661F0B0}" name="Column7845" dataDxfId="8511"/>
    <tableColumn id="7874" xr3:uid="{34A14452-6776-4A54-886C-4A602216FA67}" name="Column7846" dataDxfId="8510"/>
    <tableColumn id="7875" xr3:uid="{3BD1505E-5235-4F91-8E74-7EB234D10A19}" name="Column7847" dataDxfId="8509"/>
    <tableColumn id="7876" xr3:uid="{9652FF49-B417-43A0-A549-43776F64DD3D}" name="Column7848" dataDxfId="8508"/>
    <tableColumn id="7877" xr3:uid="{EBF40242-CDB5-4AF3-AF93-0885B098D765}" name="Column7849" dataDxfId="8507"/>
    <tableColumn id="7878" xr3:uid="{F270BAF0-ED90-416A-934C-78405BF0E68D}" name="Column7850" dataDxfId="8506"/>
    <tableColumn id="7879" xr3:uid="{0EC49081-AF93-44D1-97C3-4D10E667B34E}" name="Column7851" dataDxfId="8505"/>
    <tableColumn id="7880" xr3:uid="{C356E477-4FF2-4118-ACAF-6C639E121CBD}" name="Column7852" dataDxfId="8504"/>
    <tableColumn id="7881" xr3:uid="{C37ECC1B-4F28-45A4-8817-2A6E0E225132}" name="Column7853" dataDxfId="8503"/>
    <tableColumn id="7882" xr3:uid="{113A8EA5-C43D-497A-B7DF-D6AE75B14CFB}" name="Column7854" dataDxfId="8502"/>
    <tableColumn id="7883" xr3:uid="{A2517BA2-61A3-420B-BB41-2A4FCB59D6CC}" name="Column7855" dataDxfId="8501"/>
    <tableColumn id="7884" xr3:uid="{28DF4C44-4ADF-4401-809E-A1A1ED96A074}" name="Column7856" dataDxfId="8500"/>
    <tableColumn id="7885" xr3:uid="{120FA1FF-8269-400A-AB70-8A28556AE4EC}" name="Column7857" dataDxfId="8499"/>
    <tableColumn id="7886" xr3:uid="{1D3C2426-FDE4-4305-ADC1-5F6C840CA014}" name="Column7858" dataDxfId="8498"/>
    <tableColumn id="7887" xr3:uid="{6BD4584C-A67A-4AAD-A9FB-56923A669D33}" name="Column7859" dataDxfId="8497"/>
    <tableColumn id="7888" xr3:uid="{DD8E8085-E17E-4279-B843-9F9494C00F17}" name="Column7860" dataDxfId="8496"/>
    <tableColumn id="7889" xr3:uid="{AD00828E-520B-4DAD-9560-C624591F7B2D}" name="Column7861" dataDxfId="8495"/>
    <tableColumn id="7890" xr3:uid="{E2FFEAAE-723F-4719-9DBF-36E09BE58FE5}" name="Column7862" dataDxfId="8494"/>
    <tableColumn id="7891" xr3:uid="{E4B40D12-3FEB-49DD-ACC4-D5A8439A1683}" name="Column7863" dataDxfId="8493"/>
    <tableColumn id="7892" xr3:uid="{F6CCAE11-5017-485B-883D-548226C8DC30}" name="Column7864" dataDxfId="8492"/>
    <tableColumn id="7893" xr3:uid="{4FF31EE9-6C56-4B9E-9A66-267AD7716989}" name="Column7865" dataDxfId="8491"/>
    <tableColumn id="7894" xr3:uid="{97319DBA-1E27-4923-9162-BE1D061B117E}" name="Column7866" dataDxfId="8490"/>
    <tableColumn id="7895" xr3:uid="{DF36D217-1299-49AF-AC06-E4359AE03F74}" name="Column7867" dataDxfId="8489"/>
    <tableColumn id="7896" xr3:uid="{ACF50998-F3D9-465B-9415-87C49DAF0345}" name="Column7868" dataDxfId="8488"/>
    <tableColumn id="7897" xr3:uid="{597618AF-344D-467E-BF3C-15EF8D602055}" name="Column7869" dataDxfId="8487"/>
    <tableColumn id="7898" xr3:uid="{2C1BCEAE-4390-4FE9-B8E6-F5F287E122DA}" name="Column7870" dataDxfId="8486"/>
    <tableColumn id="7899" xr3:uid="{AA3C6570-FF00-4C9D-8250-51E4CC68C5CC}" name="Column7871" dataDxfId="8485"/>
    <tableColumn id="7900" xr3:uid="{6F34EF3A-7290-48D8-9517-43C8BA97F723}" name="Column7872" dataDxfId="8484"/>
    <tableColumn id="7901" xr3:uid="{9C6AF90C-EDFC-4B23-BA5C-EF11C00B4C13}" name="Column7873" dataDxfId="8483"/>
    <tableColumn id="7902" xr3:uid="{AFD7337B-369C-451A-82D8-17C5C55AA597}" name="Column7874" dataDxfId="8482"/>
    <tableColumn id="7903" xr3:uid="{F1BF62E5-83A1-40E1-853E-856BA0137289}" name="Column7875" dataDxfId="8481"/>
    <tableColumn id="7904" xr3:uid="{48DA742D-7EA6-4B0B-97DC-4CE914D3E77F}" name="Column7876" dataDxfId="8480"/>
    <tableColumn id="7905" xr3:uid="{F62B58BE-B5DF-498E-A3E3-696732A52210}" name="Column7877" dataDxfId="8479"/>
    <tableColumn id="7906" xr3:uid="{8BD1A144-6964-4188-8B02-E48FED1550CA}" name="Column7878" dataDxfId="8478"/>
    <tableColumn id="7907" xr3:uid="{A8DEF3CD-A518-4798-BA79-BB5CCE2EB446}" name="Column7879" dataDxfId="8477"/>
    <tableColumn id="7908" xr3:uid="{4286251B-FDAF-4641-B819-D812A7DEAC90}" name="Column7880" dataDxfId="8476"/>
    <tableColumn id="7909" xr3:uid="{EBD92354-A779-4084-9DD7-5AC1C475EA9D}" name="Column7881" dataDxfId="8475"/>
    <tableColumn id="7910" xr3:uid="{5D1C9F69-E5EA-4017-90E3-31AE250BCB7F}" name="Column7882" dataDxfId="8474"/>
    <tableColumn id="7911" xr3:uid="{D5FF6946-7651-4CF8-B6F5-D8ECBA09183F}" name="Column7883" dataDxfId="8473"/>
    <tableColumn id="7912" xr3:uid="{EAD069D8-721B-4529-82DB-5CB03EAF1557}" name="Column7884" dataDxfId="8472"/>
    <tableColumn id="7913" xr3:uid="{880B4B27-9054-43AF-8A1F-52FF2837A66D}" name="Column7885" dataDxfId="8471"/>
    <tableColumn id="7914" xr3:uid="{B4D7B32C-922D-4E7C-9C6E-9B076575F82D}" name="Column7886" dataDxfId="8470"/>
    <tableColumn id="7915" xr3:uid="{F8FD45AA-23AB-4E0B-9AC9-A82D20A2E6BA}" name="Column7887" dataDxfId="8469"/>
    <tableColumn id="7916" xr3:uid="{5A235204-DC0A-49FE-ABBB-84E032F48993}" name="Column7888" dataDxfId="8468"/>
    <tableColumn id="7917" xr3:uid="{68BF181B-5DE0-4638-A663-A62DEE5DAB3C}" name="Column7889" dataDxfId="8467"/>
    <tableColumn id="7918" xr3:uid="{B2B32465-BC1D-4377-A124-78D1EED8D884}" name="Column7890" dataDxfId="8466"/>
    <tableColumn id="7919" xr3:uid="{0BECBE80-29D0-4455-9E09-6ABF052A2CE4}" name="Column7891" dataDxfId="8465"/>
    <tableColumn id="7920" xr3:uid="{32047608-D6B9-458C-B565-A6574CA68AC2}" name="Column7892" dataDxfId="8464"/>
    <tableColumn id="7921" xr3:uid="{4DEE5445-6ADC-4F77-AB8D-58CCA2224E82}" name="Column7893" dataDxfId="8463"/>
    <tableColumn id="7922" xr3:uid="{6BFE7883-A9BE-41CC-968D-8E60CC032818}" name="Column7894" dataDxfId="8462"/>
    <tableColumn id="7923" xr3:uid="{7AF57317-A2AF-4D3F-89DD-6C4896A87F1D}" name="Column7895" dataDxfId="8461"/>
    <tableColumn id="7924" xr3:uid="{2EE5F960-5020-42E0-820F-5BA788790FA5}" name="Column7896" dataDxfId="8460"/>
    <tableColumn id="7925" xr3:uid="{815DD821-BD25-4DFE-90F1-34D8A2583D2A}" name="Column7897" dataDxfId="8459"/>
    <tableColumn id="7926" xr3:uid="{93F047C1-E1FB-4B79-88FE-AAC8D805B3FD}" name="Column7898" dataDxfId="8458"/>
    <tableColumn id="7927" xr3:uid="{7559550D-1A3F-4859-98E8-30BC7952A763}" name="Column7899" dataDxfId="8457"/>
    <tableColumn id="7928" xr3:uid="{29FB047D-B3FA-4F70-B185-B14625D30FDD}" name="Column7900" dataDxfId="8456"/>
    <tableColumn id="7929" xr3:uid="{1964484C-6B3D-4C2B-8D9A-AE4C396FC6A2}" name="Column7901" dataDxfId="8455"/>
    <tableColumn id="7930" xr3:uid="{49248E42-84F2-49C2-8120-398BD979AD30}" name="Column7902" dataDxfId="8454"/>
    <tableColumn id="7931" xr3:uid="{8BDAFE0C-3E2B-4462-B9F2-C385D1463EDD}" name="Column7903" dataDxfId="8453"/>
    <tableColumn id="7932" xr3:uid="{EEF2B6CC-6432-4EC7-846B-110D3C1E1127}" name="Column7904" dataDxfId="8452"/>
    <tableColumn id="7933" xr3:uid="{22F431EB-ADB9-4A72-9249-ABA704E4DFA2}" name="Column7905" dataDxfId="8451"/>
    <tableColumn id="7934" xr3:uid="{13BCF3BD-3F5D-4805-A935-159F93192F8D}" name="Column7906" dataDxfId="8450"/>
    <tableColumn id="7935" xr3:uid="{324D5893-67FB-4E20-B806-759C1B2D2A86}" name="Column7907" dataDxfId="8449"/>
    <tableColumn id="7936" xr3:uid="{8B53AB23-68FF-447E-81F6-B469FA4F38C3}" name="Column7908" dataDxfId="8448"/>
    <tableColumn id="7937" xr3:uid="{D9689854-E462-4AFF-94D5-C5F6B92DBB24}" name="Column7909" dataDxfId="8447"/>
    <tableColumn id="7938" xr3:uid="{47CA1334-FBB4-4987-8D62-E89E53CB7140}" name="Column7910" dataDxfId="8446"/>
    <tableColumn id="7939" xr3:uid="{41811B98-4CEA-4AF4-806B-EDEBAABE1AE0}" name="Column7911" dataDxfId="8445"/>
    <tableColumn id="7940" xr3:uid="{3E56511A-8BA1-4560-92EE-8ADB9E7A7C6C}" name="Column7912" dataDxfId="8444"/>
    <tableColumn id="7941" xr3:uid="{365B7F10-C5B2-40B0-A4DE-CE710FA28155}" name="Column7913" dataDxfId="8443"/>
    <tableColumn id="7942" xr3:uid="{BB67C6C9-FD47-4124-8828-776AB7632E51}" name="Column7914" dataDxfId="8442"/>
    <tableColumn id="7943" xr3:uid="{10451E9C-61F1-440B-921D-AB04EDE7F0DA}" name="Column7915" dataDxfId="8441"/>
    <tableColumn id="7944" xr3:uid="{B2760E70-3519-4B4F-910C-7191BA5D8658}" name="Column7916" dataDxfId="8440"/>
    <tableColumn id="7945" xr3:uid="{DEEE9DCF-5532-4736-834D-6AF982E781D1}" name="Column7917" dataDxfId="8439"/>
    <tableColumn id="7946" xr3:uid="{476C08CD-7029-41C8-8C3D-C39376EB9952}" name="Column7918" dataDxfId="8438"/>
    <tableColumn id="7947" xr3:uid="{68276EB8-04B9-46F0-9B9E-B348A1068D2C}" name="Column7919" dataDxfId="8437"/>
    <tableColumn id="7948" xr3:uid="{0A42B034-EA59-4B21-86E7-E52B4E830033}" name="Column7920" dataDxfId="8436"/>
    <tableColumn id="7949" xr3:uid="{014E495E-63E5-4D0A-AF20-9A81164E197C}" name="Column7921" dataDxfId="8435"/>
    <tableColumn id="7950" xr3:uid="{1FDE955B-B24E-45AA-8E40-A69997A77B84}" name="Column7922" dataDxfId="8434"/>
    <tableColumn id="7951" xr3:uid="{A8A595D2-F33A-4A94-8778-D516813CD095}" name="Column7923" dataDxfId="8433"/>
    <tableColumn id="7952" xr3:uid="{F98CA05C-05E1-408A-AD0A-3FE35BF54D03}" name="Column7924" dataDxfId="8432"/>
    <tableColumn id="7953" xr3:uid="{81B770C3-6EB6-4214-8BA1-C3D73E65B17C}" name="Column7925" dataDxfId="8431"/>
    <tableColumn id="7954" xr3:uid="{C0D18D37-03C2-4285-AAD6-97CDE9E32CB5}" name="Column7926" dataDxfId="8430"/>
    <tableColumn id="7955" xr3:uid="{9FA65046-1382-40AB-BABF-8F7825C97CB9}" name="Column7927" dataDxfId="8429"/>
    <tableColumn id="7956" xr3:uid="{61C52BAE-F409-4F24-9B63-8B32DAE6C599}" name="Column7928" dataDxfId="8428"/>
    <tableColumn id="7957" xr3:uid="{CD45331C-DE19-4716-94CE-375BF3D46CA3}" name="Column7929" dataDxfId="8427"/>
    <tableColumn id="7958" xr3:uid="{11A7B6F5-2B47-482C-A854-8AA5356E042D}" name="Column7930" dataDxfId="8426"/>
    <tableColumn id="7959" xr3:uid="{3A20D49E-A2CE-4DFC-8B60-81973A5DF234}" name="Column7931" dataDxfId="8425"/>
    <tableColumn id="7960" xr3:uid="{7E3BC0F1-92C7-404A-99D1-7DA3D344D2CF}" name="Column7932" dataDxfId="8424"/>
    <tableColumn id="7961" xr3:uid="{03FD064E-5475-47E7-85D9-E10F1B531838}" name="Column7933" dataDxfId="8423"/>
    <tableColumn id="7962" xr3:uid="{04FAAC5A-5F86-4FD0-B26A-87B982DF0464}" name="Column7934" dataDxfId="8422"/>
    <tableColumn id="7963" xr3:uid="{F064E94C-E326-4F97-B01D-6FF7BBB7FC2B}" name="Column7935" dataDxfId="8421"/>
    <tableColumn id="7964" xr3:uid="{06B5BD8C-FCE6-4B75-A0A0-011B33EDA767}" name="Column7936" dataDxfId="8420"/>
    <tableColumn id="7965" xr3:uid="{BFFF7E72-AF69-4574-AECD-7E613D65E637}" name="Column7937" dataDxfId="8419"/>
    <tableColumn id="7966" xr3:uid="{FAC00D7B-14F9-48FD-9CAE-409E7789CDAA}" name="Column7938" dataDxfId="8418"/>
    <tableColumn id="7967" xr3:uid="{0703E1BA-B772-42AB-8F85-B59B8112D482}" name="Column7939" dataDxfId="8417"/>
    <tableColumn id="7968" xr3:uid="{1A885F88-BDBB-4436-98C0-A0A40DBFE1FB}" name="Column7940" dataDxfId="8416"/>
    <tableColumn id="7969" xr3:uid="{87D9EC1D-78D7-4D6F-8666-C2F6AC97BA62}" name="Column7941" dataDxfId="8415"/>
    <tableColumn id="7970" xr3:uid="{AA8E4F5D-B938-433A-BA26-85DFB86DC5AC}" name="Column7942" dataDxfId="8414"/>
    <tableColumn id="7971" xr3:uid="{76A25B07-5BF6-48EC-B490-A13187BBAA4D}" name="Column7943" dataDxfId="8413"/>
    <tableColumn id="7972" xr3:uid="{981FD3C0-F562-499D-A4B3-BA4025790012}" name="Column7944" dataDxfId="8412"/>
    <tableColumn id="7973" xr3:uid="{515B6A31-A8B0-4EEB-915F-887DB4E5667C}" name="Column7945" dataDxfId="8411"/>
    <tableColumn id="7974" xr3:uid="{6380E914-A743-40EC-962D-01F0131AE3CE}" name="Column7946" dataDxfId="8410"/>
    <tableColumn id="7975" xr3:uid="{078976CB-8EDE-4AF5-BF0D-6DFFB7C2A0C0}" name="Column7947" dataDxfId="8409"/>
    <tableColumn id="7976" xr3:uid="{73F56222-7BC0-494F-BEA7-AA64FBAC7BB4}" name="Column7948" dataDxfId="8408"/>
    <tableColumn id="7977" xr3:uid="{FB005ECC-7471-4DA9-B60D-C61D9A5715B3}" name="Column7949" dataDxfId="8407"/>
    <tableColumn id="7978" xr3:uid="{494FFE8B-633E-40E6-9D7D-C523A88DB694}" name="Column7950" dataDxfId="8406"/>
    <tableColumn id="7979" xr3:uid="{1BE16DCB-459B-4585-A4A8-8286E1DBDF1F}" name="Column7951" dataDxfId="8405"/>
    <tableColumn id="7980" xr3:uid="{58A717DF-6A78-44B4-B70A-91DA42488C8D}" name="Column7952" dataDxfId="8404"/>
    <tableColumn id="7981" xr3:uid="{844B558B-4E47-4714-AD35-3509084971C6}" name="Column7953" dataDxfId="8403"/>
    <tableColumn id="7982" xr3:uid="{5F91A7CB-8511-475B-8816-F6DC623DA3A2}" name="Column7954" dataDxfId="8402"/>
    <tableColumn id="7983" xr3:uid="{51BAFA95-A4CB-4EC1-89A3-11944505537E}" name="Column7955" dataDxfId="8401"/>
    <tableColumn id="7984" xr3:uid="{03C6E95C-FE38-4ECF-856C-176CA25FB9E8}" name="Column7956" dataDxfId="8400"/>
    <tableColumn id="7985" xr3:uid="{A65D9564-F0EA-4F5F-A42B-785EF86BFE25}" name="Column7957" dataDxfId="8399"/>
    <tableColumn id="7986" xr3:uid="{FBF48157-A689-4A44-8F2D-863C41C754B5}" name="Column7958" dataDxfId="8398"/>
    <tableColumn id="7987" xr3:uid="{BA77DC8B-DD55-4E13-85CB-6D633EF8F7BC}" name="Column7959" dataDxfId="8397"/>
    <tableColumn id="7988" xr3:uid="{17BB7F0F-5EF2-4368-9FAB-0DB477566419}" name="Column7960" dataDxfId="8396"/>
    <tableColumn id="7989" xr3:uid="{3D1F3E2F-CA37-4224-979F-1F8ADB73FD91}" name="Column7961" dataDxfId="8395"/>
    <tableColumn id="7990" xr3:uid="{45179D76-6D65-452B-ABF5-D018E9DC2FF9}" name="Column7962" dataDxfId="8394"/>
    <tableColumn id="7991" xr3:uid="{23415181-17EC-4F6E-99A2-15C29D2D38B4}" name="Column7963" dataDxfId="8393"/>
    <tableColumn id="7992" xr3:uid="{EC54188A-2B1B-4F79-B871-58A58A302F4E}" name="Column7964" dataDxfId="8392"/>
    <tableColumn id="7993" xr3:uid="{190AF8B6-65FC-4DB9-974E-4B29A998E299}" name="Column7965" dataDxfId="8391"/>
    <tableColumn id="7994" xr3:uid="{9B4C8F7E-56C0-4DA0-B52D-0799632115C7}" name="Column7966" dataDxfId="8390"/>
    <tableColumn id="7995" xr3:uid="{DC64AE1A-C988-4C91-96DF-5AF2FD423AFC}" name="Column7967" dataDxfId="8389"/>
    <tableColumn id="7996" xr3:uid="{422C85B0-B9CF-4598-885F-9D34CA044DE4}" name="Column7968" dataDxfId="8388"/>
    <tableColumn id="7997" xr3:uid="{643A4371-6089-443A-A6AA-16C79515105A}" name="Column7969" dataDxfId="8387"/>
    <tableColumn id="7998" xr3:uid="{7348829C-B449-4503-A392-096DBAF1D6AE}" name="Column7970" dataDxfId="8386"/>
    <tableColumn id="7999" xr3:uid="{DEB2850E-A623-403D-A693-38934EAB3AAF}" name="Column7971" dataDxfId="8385"/>
    <tableColumn id="8000" xr3:uid="{34BF5826-EAC6-4452-ACFB-5E86E1A8C61B}" name="Column7972" dataDxfId="8384"/>
    <tableColumn id="8001" xr3:uid="{47A1BDC2-FDE0-4179-AD3C-0CC46C64892B}" name="Column7973" dataDxfId="8383"/>
    <tableColumn id="8002" xr3:uid="{CC374E1B-ED0D-4E6A-B2CB-44E957C7BD13}" name="Column7974" dataDxfId="8382"/>
    <tableColumn id="8003" xr3:uid="{F04DB4E2-6DA8-4DA7-A7BB-446B3DF9906E}" name="Column7975" dataDxfId="8381"/>
    <tableColumn id="8004" xr3:uid="{A336A00C-4ED1-4565-85A4-386632D443FF}" name="Column7976" dataDxfId="8380"/>
    <tableColumn id="8005" xr3:uid="{1BF4D676-1EB4-4E18-8427-3FCD35559519}" name="Column7977" dataDxfId="8379"/>
    <tableColumn id="8006" xr3:uid="{E4A69B22-3324-4335-B78A-E24612EF991E}" name="Column7978" dataDxfId="8378"/>
    <tableColumn id="8007" xr3:uid="{DA984E83-444C-40BB-948D-1760F0B8740A}" name="Column7979" dataDxfId="8377"/>
    <tableColumn id="8008" xr3:uid="{0E756FCE-502A-4739-8E79-8FAB37CF3B20}" name="Column7980" dataDxfId="8376"/>
    <tableColumn id="8009" xr3:uid="{F2C45613-1A6B-4291-9B23-9AD76730F9E7}" name="Column7981" dataDxfId="8375"/>
    <tableColumn id="8010" xr3:uid="{BBFD278E-1F89-4F0F-9FCC-1AD59ADB9D58}" name="Column7982" dataDxfId="8374"/>
    <tableColumn id="8011" xr3:uid="{9C5CD654-FAA0-42D3-A99C-A04650843540}" name="Column7983" dataDxfId="8373"/>
    <tableColumn id="8012" xr3:uid="{15FAA068-79B6-42B6-973A-81B43FADDCFA}" name="Column7984" dataDxfId="8372"/>
    <tableColumn id="8013" xr3:uid="{A2672C99-7563-462C-A20B-E2D25B6E7B2B}" name="Column7985" dataDxfId="8371"/>
    <tableColumn id="8014" xr3:uid="{F24E3706-6C80-44FE-86A2-AE47511A369B}" name="Column7986" dataDxfId="8370"/>
    <tableColumn id="8015" xr3:uid="{990BEC8A-8722-47C3-9169-4A5B695E6D4E}" name="Column7987" dataDxfId="8369"/>
    <tableColumn id="8016" xr3:uid="{092577F3-5736-4277-87AD-19C16463B2FE}" name="Column7988" dataDxfId="8368"/>
    <tableColumn id="8017" xr3:uid="{2D0A0659-CE25-4A91-8F9F-2AE7F69E0E66}" name="Column7989" dataDxfId="8367"/>
    <tableColumn id="8018" xr3:uid="{8D36786C-C7C4-406F-8CA5-8E137708260D}" name="Column7990" dataDxfId="8366"/>
    <tableColumn id="8019" xr3:uid="{2DD44122-8514-4C20-9CB8-26FA8EDB3118}" name="Column7991" dataDxfId="8365"/>
    <tableColumn id="8020" xr3:uid="{0C577CDE-43F6-431C-9013-5DBDFB114F2F}" name="Column7992" dataDxfId="8364"/>
    <tableColumn id="8021" xr3:uid="{19E5E97E-9C87-49E2-8EC0-EB9507CA1BC3}" name="Column7993" dataDxfId="8363"/>
    <tableColumn id="8022" xr3:uid="{BC61C813-2D25-419B-800B-B8373F1013CC}" name="Column7994" dataDxfId="8362"/>
    <tableColumn id="8023" xr3:uid="{DC130537-A2FD-496E-93E8-3F8366D62B76}" name="Column7995" dataDxfId="8361"/>
    <tableColumn id="8024" xr3:uid="{9D0E066E-049D-40F9-ADEA-6BA5A1EDF98D}" name="Column7996" dataDxfId="8360"/>
    <tableColumn id="8025" xr3:uid="{FB4D46AB-A36E-416E-9689-082885031FC8}" name="Column7997" dataDxfId="8359"/>
    <tableColumn id="8026" xr3:uid="{5043DA3C-73B9-40B3-801A-DDFFDC26DAB8}" name="Column7998" dataDxfId="8358"/>
    <tableColumn id="8027" xr3:uid="{8E9E43B6-6556-4C80-976E-045E6EBF854D}" name="Column7999" dataDxfId="8357"/>
    <tableColumn id="8028" xr3:uid="{D126B359-E2A9-4173-8CCC-F674193AFCC7}" name="Column8000" dataDxfId="8356"/>
    <tableColumn id="8029" xr3:uid="{6EAF448A-FC47-4023-92AF-BC8725F0F6CD}" name="Column8001" dataDxfId="8355"/>
    <tableColumn id="8030" xr3:uid="{90754E36-E5E9-4E76-959D-E0E01C434BF2}" name="Column8002" dataDxfId="8354"/>
    <tableColumn id="8031" xr3:uid="{D9A951FF-5A5B-4806-8FD5-6137EEF35750}" name="Column8003" dataDxfId="8353"/>
    <tableColumn id="8032" xr3:uid="{F67D0FBC-BF80-436C-B7AF-05299FDC154E}" name="Column8004" dataDxfId="8352"/>
    <tableColumn id="8033" xr3:uid="{B283DD88-D9BE-41E8-A81E-928265632668}" name="Column8005" dataDxfId="8351"/>
    <tableColumn id="8034" xr3:uid="{71A4443E-6D21-488C-BF47-AA9EA266DF5C}" name="Column8006" dataDxfId="8350"/>
    <tableColumn id="8035" xr3:uid="{C784BED4-65D8-40A6-AFCA-295B5D4166E5}" name="Column8007" dataDxfId="8349"/>
    <tableColumn id="8036" xr3:uid="{606672F1-4F1B-4737-BB1E-F522CA4A03D1}" name="Column8008" dataDxfId="8348"/>
    <tableColumn id="8037" xr3:uid="{1C192808-7BC6-4936-8ED2-E2C75215F8C2}" name="Column8009" dataDxfId="8347"/>
    <tableColumn id="8038" xr3:uid="{F0A7B627-F30D-4D14-B2AE-4596A6B3C5EF}" name="Column8010" dataDxfId="8346"/>
    <tableColumn id="8039" xr3:uid="{C26D9B58-6538-4B20-8E1A-CCAD39E2F70B}" name="Column8011" dataDxfId="8345"/>
    <tableColumn id="8040" xr3:uid="{46256067-17C5-475A-AF54-4590F412BA43}" name="Column8012" dataDxfId="8344"/>
    <tableColumn id="8041" xr3:uid="{09AE607A-0432-482B-BEBB-BA8C7231EE69}" name="Column8013" dataDxfId="8343"/>
    <tableColumn id="8042" xr3:uid="{5FE666A4-6B22-4C11-978A-DC19C34708A8}" name="Column8014" dataDxfId="8342"/>
    <tableColumn id="8043" xr3:uid="{A1AD5C80-B096-4677-B009-FC402330D0D5}" name="Column8015" dataDxfId="8341"/>
    <tableColumn id="8044" xr3:uid="{038A578A-56A1-4D91-B835-FF0994784DDA}" name="Column8016" dataDxfId="8340"/>
    <tableColumn id="8045" xr3:uid="{2C5489A0-0930-41E3-B1E0-FAD88FE863F2}" name="Column8017" dataDxfId="8339"/>
    <tableColumn id="8046" xr3:uid="{0732BEC6-879C-4D51-A71F-ECBDD58231AF}" name="Column8018" dataDxfId="8338"/>
    <tableColumn id="8047" xr3:uid="{523A54B4-767C-482E-8AD5-1D6F03EBA92B}" name="Column8019" dataDxfId="8337"/>
    <tableColumn id="8048" xr3:uid="{3F9D02FA-6844-4F1B-B8B9-BC87A2345E55}" name="Column8020" dataDxfId="8336"/>
    <tableColumn id="8049" xr3:uid="{28C10522-889D-4E31-86D6-2ABB31C40E23}" name="Column8021" dataDxfId="8335"/>
    <tableColumn id="8050" xr3:uid="{FC4A0641-61DB-4CCF-A0C3-4D71CEE7BAA7}" name="Column8022" dataDxfId="8334"/>
    <tableColumn id="8051" xr3:uid="{CED5F516-7230-48C5-BF2D-C6BFFC77666B}" name="Column8023" dataDxfId="8333"/>
    <tableColumn id="8052" xr3:uid="{91A1F8E1-E0A5-4571-8796-35925384BD95}" name="Column8024" dataDxfId="8332"/>
    <tableColumn id="8053" xr3:uid="{88D77547-6F99-48AF-AC3C-B78688AF29D7}" name="Column8025" dataDxfId="8331"/>
    <tableColumn id="8054" xr3:uid="{EC62B11E-2364-44F7-AFC1-611BF0E7CDA8}" name="Column8026" dataDxfId="8330"/>
    <tableColumn id="8055" xr3:uid="{05570B7F-5200-44A9-9A7F-A98DF0BD8660}" name="Column8027" dataDxfId="8329"/>
    <tableColumn id="8056" xr3:uid="{4651F89F-6372-4BBF-9034-3F472B44934A}" name="Column8028" dataDxfId="8328"/>
    <tableColumn id="8057" xr3:uid="{0B5CF1F3-EDCB-4A73-B720-EC4C6E2D1E28}" name="Column8029" dataDxfId="8327"/>
    <tableColumn id="8058" xr3:uid="{CAF70BF3-6B55-4BC5-BBB4-93D7245A457D}" name="Column8030" dataDxfId="8326"/>
    <tableColumn id="8059" xr3:uid="{541A75A5-7A74-4D0E-ACF1-9A8A6FB31EF9}" name="Column8031" dataDxfId="8325"/>
    <tableColumn id="8060" xr3:uid="{CD030F04-A6D5-46E5-87DE-84505D643BE4}" name="Column8032" dataDxfId="8324"/>
    <tableColumn id="8061" xr3:uid="{8FBD6E4D-2686-4A43-B978-11386190A7D2}" name="Column8033" dataDxfId="8323"/>
    <tableColumn id="8062" xr3:uid="{84D81080-4146-43CD-9B87-D43C641EA4C5}" name="Column8034" dataDxfId="8322"/>
    <tableColumn id="8063" xr3:uid="{FEE9BC04-4EB6-4510-8FD7-8E6A23702FB1}" name="Column8035" dataDxfId="8321"/>
    <tableColumn id="8064" xr3:uid="{1119C120-2BD2-4EB7-9DB8-F7150D8C1F0A}" name="Column8036" dataDxfId="8320"/>
    <tableColumn id="8065" xr3:uid="{B0076B8B-68A2-40AE-BE7C-FEE50794A1FB}" name="Column8037" dataDxfId="8319"/>
    <tableColumn id="8066" xr3:uid="{B82CBAE6-FDA3-48A5-9DB0-B9C3175D44E8}" name="Column8038" dataDxfId="8318"/>
    <tableColumn id="8067" xr3:uid="{3C3944F1-DF36-4899-B9EA-24851167EE78}" name="Column8039" dataDxfId="8317"/>
    <tableColumn id="8068" xr3:uid="{A4CB951D-D152-4146-A714-FBF033FF5E81}" name="Column8040" dataDxfId="8316"/>
    <tableColumn id="8069" xr3:uid="{089ECD3E-A562-4E95-8A65-3785ECEFBCE8}" name="Column8041" dataDxfId="8315"/>
    <tableColumn id="8070" xr3:uid="{BE16B076-C60D-40D4-8A62-F5AFFCD911A6}" name="Column8042" dataDxfId="8314"/>
    <tableColumn id="8071" xr3:uid="{293473B4-371D-4D5E-89FD-3E3322096940}" name="Column8043" dataDxfId="8313"/>
    <tableColumn id="8072" xr3:uid="{C142BB53-9644-4CB0-AE55-B2C559436C48}" name="Column8044" dataDxfId="8312"/>
    <tableColumn id="8073" xr3:uid="{B81765C9-A613-42E4-8AEE-BFAC18677E22}" name="Column8045" dataDxfId="8311"/>
    <tableColumn id="8074" xr3:uid="{5547032F-821D-4CA4-AA8C-08C33CFE5F28}" name="Column8046" dataDxfId="8310"/>
    <tableColumn id="8075" xr3:uid="{F97BEFA3-6C58-4FB1-8B3F-396BFABEC59F}" name="Column8047" dataDxfId="8309"/>
    <tableColumn id="8076" xr3:uid="{EA2FE5F9-9225-443E-91F0-906AC99CD22C}" name="Column8048" dataDxfId="8308"/>
    <tableColumn id="8077" xr3:uid="{007A1DC2-65A3-4069-B52D-FFE9E2F2689F}" name="Column8049" dataDxfId="8307"/>
    <tableColumn id="8078" xr3:uid="{4F6EF1F2-9BCC-407C-B66D-7F5D614A9D07}" name="Column8050" dataDxfId="8306"/>
    <tableColumn id="8079" xr3:uid="{2DE2C45B-A690-433B-B48A-EADCE1C4D240}" name="Column8051" dataDxfId="8305"/>
    <tableColumn id="8080" xr3:uid="{B7261A7D-B1A3-49A9-A628-6E3D98F32EAE}" name="Column8052" dataDxfId="8304"/>
    <tableColumn id="8081" xr3:uid="{191672A1-34AF-451D-A445-F9C27C39D818}" name="Column8053" dataDxfId="8303"/>
    <tableColumn id="8082" xr3:uid="{75850517-0DC8-4BA2-B568-ED152E7EF5BA}" name="Column8054" dataDxfId="8302"/>
    <tableColumn id="8083" xr3:uid="{C440F0E0-8F7D-4137-BD77-318C1297927C}" name="Column8055" dataDxfId="8301"/>
    <tableColumn id="8084" xr3:uid="{432A43E3-69D3-4064-92C2-B35480C13904}" name="Column8056" dataDxfId="8300"/>
    <tableColumn id="8085" xr3:uid="{D2B4E381-7D60-4E61-BE55-ADADA1E4E191}" name="Column8057" dataDxfId="8299"/>
    <tableColumn id="8086" xr3:uid="{FB5EFCD9-5CF7-44C3-91F4-CD06918F3B4B}" name="Column8058" dataDxfId="8298"/>
    <tableColumn id="8087" xr3:uid="{7CA692F5-FB0C-4528-B63C-789F2E9F1643}" name="Column8059" dataDxfId="8297"/>
    <tableColumn id="8088" xr3:uid="{EBA0921A-D545-4E7D-9FA1-36D6F56FA409}" name="Column8060" dataDxfId="8296"/>
    <tableColumn id="8089" xr3:uid="{704AA4D6-CC94-4AD2-A6EA-911B82C95DC1}" name="Column8061" dataDxfId="8295"/>
    <tableColumn id="8090" xr3:uid="{2B1C6E1F-BEBF-43FB-B044-D038576BE62C}" name="Column8062" dataDxfId="8294"/>
    <tableColumn id="8091" xr3:uid="{9A028AA1-0D8A-4365-BDF3-F6DA0B28D8AF}" name="Column8063" dataDxfId="8293"/>
    <tableColumn id="8092" xr3:uid="{FF4C6699-E8E7-43C2-A16B-78DA6AD5FAEF}" name="Column8064" dataDxfId="8292"/>
    <tableColumn id="8093" xr3:uid="{69D08FDC-E7FB-4F73-86C2-E7442E9B19A6}" name="Column8065" dataDxfId="8291"/>
    <tableColumn id="8094" xr3:uid="{D72A25AA-F7B9-4390-A13C-2729AD13835C}" name="Column8066" dataDxfId="8290"/>
    <tableColumn id="8095" xr3:uid="{84A1DA20-7B96-4663-BAC6-96483937E8A8}" name="Column8067" dataDxfId="8289"/>
    <tableColumn id="8096" xr3:uid="{D383293E-BE21-4AC8-97E2-33FBA6A1DAB3}" name="Column8068" dataDxfId="8288"/>
    <tableColumn id="8097" xr3:uid="{43174999-9EE1-4916-8AF8-40100ED95F60}" name="Column8069" dataDxfId="8287"/>
    <tableColumn id="8098" xr3:uid="{D8FBC572-2A62-4EE4-985F-94FB251AEE7F}" name="Column8070" dataDxfId="8286"/>
    <tableColumn id="8099" xr3:uid="{917ECFBC-FB42-4F4D-A25F-B7DADBDF579A}" name="Column8071" dataDxfId="8285"/>
    <tableColumn id="8100" xr3:uid="{4A9750C2-F600-41C2-B29A-347008DBC168}" name="Column8072" dataDxfId="8284"/>
    <tableColumn id="8101" xr3:uid="{C74986A1-36AF-490A-A836-DF292DDBE90E}" name="Column8073" dataDxfId="8283"/>
    <tableColumn id="8102" xr3:uid="{70347ED0-082F-4574-8B2E-974FE12AD4B4}" name="Column8074" dataDxfId="8282"/>
    <tableColumn id="8103" xr3:uid="{3F5EF98F-9B36-4C45-9C05-E5EAA14C185C}" name="Column8075" dataDxfId="8281"/>
    <tableColumn id="8104" xr3:uid="{88D2B99F-14B8-4A0C-B4D3-FF497C50CB5B}" name="Column8076" dataDxfId="8280"/>
    <tableColumn id="8105" xr3:uid="{A06B5666-8AAB-4C23-B68A-DE50B38679BD}" name="Column8077" dataDxfId="8279"/>
    <tableColumn id="8106" xr3:uid="{D4EFB1FF-C8AB-45C3-AF79-872598A8EF89}" name="Column8078" dataDxfId="8278"/>
    <tableColumn id="8107" xr3:uid="{E1BFDCEA-4E37-4A03-9D4D-52E4FAA18664}" name="Column8079" dataDxfId="8277"/>
    <tableColumn id="8108" xr3:uid="{0F00444C-70C2-483C-A12F-AF672B56CBD8}" name="Column8080" dataDxfId="8276"/>
    <tableColumn id="8109" xr3:uid="{1672DB7A-9E61-468B-8A7B-6C59DB935220}" name="Column8081" dataDxfId="8275"/>
    <tableColumn id="8110" xr3:uid="{9DB05E93-009F-423B-8291-865D9EFCC58B}" name="Column8082" dataDxfId="8274"/>
    <tableColumn id="8111" xr3:uid="{E43F3528-49B2-464B-BDCE-A75F455D1285}" name="Column8083" dataDxfId="8273"/>
    <tableColumn id="8112" xr3:uid="{73999B4A-EC63-480F-B211-87B4D0587627}" name="Column8084" dataDxfId="8272"/>
    <tableColumn id="8113" xr3:uid="{F851DA30-3880-49E7-ADFF-8E55D9C7165E}" name="Column8085" dataDxfId="8271"/>
    <tableColumn id="8114" xr3:uid="{D527CD0B-EF13-4B37-A50F-080A612123CC}" name="Column8086" dataDxfId="8270"/>
    <tableColumn id="8115" xr3:uid="{3352B800-DA67-4DF9-9CC8-080B81FE6AC1}" name="Column8087" dataDxfId="8269"/>
    <tableColumn id="8116" xr3:uid="{38152240-C2FA-443B-955C-B319D08BB563}" name="Column8088" dataDxfId="8268"/>
    <tableColumn id="8117" xr3:uid="{43D5B5C1-0AAC-401C-B853-05618E3B2F36}" name="Column8089" dataDxfId="8267"/>
    <tableColumn id="8118" xr3:uid="{A05BF47F-D087-4005-BAB7-A4A265358C66}" name="Column8090" dataDxfId="8266"/>
    <tableColumn id="8119" xr3:uid="{4E429812-20E5-4AE9-8E0E-5CE763CF8CB1}" name="Column8091" dataDxfId="8265"/>
    <tableColumn id="8120" xr3:uid="{97CA4B6A-227C-4111-8126-1E1C53BC8CB9}" name="Column8092" dataDxfId="8264"/>
    <tableColumn id="8121" xr3:uid="{A3A5B0AC-CC4A-414D-8B63-232C2CB90951}" name="Column8093" dataDxfId="8263"/>
    <tableColumn id="8122" xr3:uid="{DCC17C16-5467-403F-80E9-CACC707FA8AB}" name="Column8094" dataDxfId="8262"/>
    <tableColumn id="8123" xr3:uid="{3E4619BA-9BF4-468A-8C64-D21F05F29B4F}" name="Column8095" dataDxfId="8261"/>
    <tableColumn id="8124" xr3:uid="{52F773DF-EB1B-444B-BAF6-8C4E610AAA64}" name="Column8096" dataDxfId="8260"/>
    <tableColumn id="8125" xr3:uid="{33F5853B-1409-49FF-A21C-F9256FDE5E00}" name="Column8097" dataDxfId="8259"/>
    <tableColumn id="8126" xr3:uid="{E1022C4D-406C-4ED1-B3E1-53F941D0C721}" name="Column8098" dataDxfId="8258"/>
    <tableColumn id="8127" xr3:uid="{E87F7B70-E33B-46E8-8F06-55D453B9A6DF}" name="Column8099" dataDxfId="8257"/>
    <tableColumn id="8128" xr3:uid="{C11F02B4-2DEB-42F2-964A-E9A820A4E369}" name="Column8100" dataDxfId="8256"/>
    <tableColumn id="8129" xr3:uid="{7426CDBE-A755-4E0F-B7CE-447709621A89}" name="Column8101" dataDxfId="8255"/>
    <tableColumn id="8130" xr3:uid="{284C8CF4-A604-48DB-9520-018B28C82BD4}" name="Column8102" dataDxfId="8254"/>
    <tableColumn id="8131" xr3:uid="{86C2E216-EC11-471C-9724-54E96F4F23F1}" name="Column8103" dataDxfId="8253"/>
    <tableColumn id="8132" xr3:uid="{107D4393-0864-4263-A57F-BA63F5E2A8E2}" name="Column8104" dataDxfId="8252"/>
    <tableColumn id="8133" xr3:uid="{88A14813-65C8-4768-8CAF-BB60B3806C1D}" name="Column8105" dataDxfId="8251"/>
    <tableColumn id="8134" xr3:uid="{71E66755-0458-4D42-8AB9-D7E2C98A7086}" name="Column8106" dataDxfId="8250"/>
    <tableColumn id="8135" xr3:uid="{3BA4085D-84E0-4045-BB02-31EB46B4ACA9}" name="Column8107" dataDxfId="8249"/>
    <tableColumn id="8136" xr3:uid="{FE1EABFC-E221-4D7B-9A93-4D67695147E1}" name="Column8108" dataDxfId="8248"/>
    <tableColumn id="8137" xr3:uid="{1F32A4AB-9D2B-44BF-BFD6-190D709F8C15}" name="Column8109" dataDxfId="8247"/>
    <tableColumn id="8138" xr3:uid="{455256E5-36B5-4069-8BE6-A5FD3D8E0540}" name="Column8110" dataDxfId="8246"/>
    <tableColumn id="8139" xr3:uid="{221BA042-AB61-4C65-998D-F2DB4DF758AA}" name="Column8111" dataDxfId="8245"/>
    <tableColumn id="8140" xr3:uid="{D16261C8-A180-4DBD-982E-D8B493D0FFC0}" name="Column8112" dataDxfId="8244"/>
    <tableColumn id="8141" xr3:uid="{A544C0BA-5A26-43B6-9B58-7F04B18E1454}" name="Column8113" dataDxfId="8243"/>
    <tableColumn id="8142" xr3:uid="{A84502A9-05D6-45C8-A8D9-F82D3185BB59}" name="Column8114" dataDxfId="8242"/>
    <tableColumn id="8143" xr3:uid="{C2776619-B07F-4049-8908-855754FE1BE0}" name="Column8115" dataDxfId="8241"/>
    <tableColumn id="8144" xr3:uid="{5DDEFF5C-9020-4D36-82DC-40DC4932D340}" name="Column8116" dataDxfId="8240"/>
    <tableColumn id="8145" xr3:uid="{B0DD8435-CAE4-4A96-8D40-70C21910B1A8}" name="Column8117" dataDxfId="8239"/>
    <tableColumn id="8146" xr3:uid="{7DE976BD-25B2-431B-B72F-15EA12985897}" name="Column8118" dataDxfId="8238"/>
    <tableColumn id="8147" xr3:uid="{C67C1D62-E44C-43D6-BB7E-FB65668E2C74}" name="Column8119" dataDxfId="8237"/>
    <tableColumn id="8148" xr3:uid="{F51B0077-35CD-400C-BD43-FCF0E7FC60D9}" name="Column8120" dataDxfId="8236"/>
    <tableColumn id="8149" xr3:uid="{E9F22C8D-1AEE-4916-ABEB-1B7ADDCDCB15}" name="Column8121" dataDxfId="8235"/>
    <tableColumn id="8150" xr3:uid="{CEB810AF-59E2-4075-8D6B-47B76AD1D395}" name="Column8122" dataDxfId="8234"/>
    <tableColumn id="8151" xr3:uid="{A8458732-8B23-4D82-8814-F9195786578B}" name="Column8123" dataDxfId="8233"/>
    <tableColumn id="8152" xr3:uid="{2EFB1CE9-7849-46CC-A006-866BC7F0A965}" name="Column8124" dataDxfId="8232"/>
    <tableColumn id="8153" xr3:uid="{9F62EF1B-FE62-4173-9DEE-854D4FCB9223}" name="Column8125" dataDxfId="8231"/>
    <tableColumn id="8154" xr3:uid="{CB0D2928-2E12-49E1-A258-FD0D50C21113}" name="Column8126" dataDxfId="8230"/>
    <tableColumn id="8155" xr3:uid="{F22A079A-8EB2-4E9B-B4A8-A620383885A5}" name="Column8127" dataDxfId="8229"/>
    <tableColumn id="8156" xr3:uid="{B5542E0C-5885-434D-994A-0B3CCB9C98F5}" name="Column8128" dataDxfId="8228"/>
    <tableColumn id="8157" xr3:uid="{5E2E6F98-395C-48E4-AB0D-CA47E45CEC44}" name="Column8129" dataDxfId="8227"/>
    <tableColumn id="8158" xr3:uid="{3A9238CF-43CD-41D4-A16A-5BBF7BF66E20}" name="Column8130" dataDxfId="8226"/>
    <tableColumn id="8159" xr3:uid="{F96ED3FF-850C-49F0-B134-BC3337658666}" name="Column8131" dataDxfId="8225"/>
    <tableColumn id="8160" xr3:uid="{2FE907D5-B5EB-4CBF-8346-CF0E7F199D75}" name="Column8132" dataDxfId="8224"/>
    <tableColumn id="8161" xr3:uid="{06BCD493-63FB-4B85-B260-2C13C828C3B4}" name="Column8133" dataDxfId="8223"/>
    <tableColumn id="8162" xr3:uid="{56DAE710-4EC3-45DB-8620-01FCE807D423}" name="Column8134" dataDxfId="8222"/>
    <tableColumn id="8163" xr3:uid="{00B549D6-195A-4831-9DCB-A318F7EFCE5A}" name="Column8135" dataDxfId="8221"/>
    <tableColumn id="8164" xr3:uid="{A1106AB2-30D5-4DE8-BBF2-8F5D6EDF4561}" name="Column8136" dataDxfId="8220"/>
    <tableColumn id="8165" xr3:uid="{A38FC17B-A8FF-4095-8CEF-9EF77A891404}" name="Column8137" dataDxfId="8219"/>
    <tableColumn id="8166" xr3:uid="{E28166C9-FBA5-4FA3-A161-DC2AFAE78168}" name="Column8138" dataDxfId="8218"/>
    <tableColumn id="8167" xr3:uid="{B72BFB2A-962A-4826-9ABA-9C7DA7F8C7BB}" name="Column8139" dataDxfId="8217"/>
    <tableColumn id="8168" xr3:uid="{08C83B20-95A1-4A12-9042-338E688874BC}" name="Column8140" dataDxfId="8216"/>
    <tableColumn id="8169" xr3:uid="{10D5F27F-C2F9-48F9-B1B9-097875A374DD}" name="Column8141" dataDxfId="8215"/>
    <tableColumn id="8170" xr3:uid="{D82951FC-ABC7-43E4-8A39-D214BADB82A8}" name="Column8142" dataDxfId="8214"/>
    <tableColumn id="8171" xr3:uid="{20B356AD-A6FC-4DEB-B896-008F3CAB552F}" name="Column8143" dataDxfId="8213"/>
    <tableColumn id="8172" xr3:uid="{649F1EB6-F0FE-4887-B3C8-2A2B7E53381E}" name="Column8144" dataDxfId="8212"/>
    <tableColumn id="8173" xr3:uid="{0C68A281-3608-409D-8BB3-1CC9864626E1}" name="Column8145" dataDxfId="8211"/>
    <tableColumn id="8174" xr3:uid="{ECF1D051-5DE4-4349-B3E9-FDAE04407BAD}" name="Column8146" dataDxfId="8210"/>
    <tableColumn id="8175" xr3:uid="{69F92B2F-6E9E-432D-AF98-C4C95B5EB961}" name="Column8147" dataDxfId="8209"/>
    <tableColumn id="8176" xr3:uid="{2C054D4F-842C-449F-BC7A-6700A3A4A67D}" name="Column8148" dataDxfId="8208"/>
    <tableColumn id="8177" xr3:uid="{DA30BF36-5DA9-4E4D-8D7D-41BC28A01938}" name="Column8149" dataDxfId="8207"/>
    <tableColumn id="8178" xr3:uid="{AAAD5C2A-1B9A-409C-8EAC-FCC1E2AB338E}" name="Column8150" dataDxfId="8206"/>
    <tableColumn id="8179" xr3:uid="{5762373F-7B90-4997-8A3E-E22BCA8506F5}" name="Column8151" dataDxfId="8205"/>
    <tableColumn id="8180" xr3:uid="{A56FD549-A358-40C2-8704-18EF6363A337}" name="Column8152" dataDxfId="8204"/>
    <tableColumn id="8181" xr3:uid="{8D87BB4D-ADA6-48BE-8541-6689401EC92E}" name="Column8153" dataDxfId="8203"/>
    <tableColumn id="8182" xr3:uid="{42B8F93D-537A-4771-AAED-B8A235CCADF2}" name="Column8154" dataDxfId="8202"/>
    <tableColumn id="8183" xr3:uid="{BB4C9F43-170B-4F05-BBD4-1F208EFC3A30}" name="Column8155" dataDxfId="8201"/>
    <tableColumn id="8184" xr3:uid="{7EFCC17D-026F-4CA5-BD9C-217D01E2B893}" name="Column8156" dataDxfId="8200"/>
    <tableColumn id="8185" xr3:uid="{4466E2A7-589E-4F5F-B9BC-C8942EFDECDA}" name="Column8157" dataDxfId="8199"/>
    <tableColumn id="8186" xr3:uid="{E2C7F6B2-1643-4D07-812D-F2B9CE84456F}" name="Column8158" dataDxfId="8198"/>
    <tableColumn id="8187" xr3:uid="{E3E515F8-2162-477C-913A-06AAB35FB058}" name="Column8159" dataDxfId="8197"/>
    <tableColumn id="8188" xr3:uid="{48996556-95AD-4D57-B62D-168339162E7C}" name="Column8160" dataDxfId="8196"/>
    <tableColumn id="8189" xr3:uid="{DC1CB0BC-C484-42B8-85B8-38C831AF3A39}" name="Column8161" dataDxfId="8195"/>
    <tableColumn id="8190" xr3:uid="{0D99134C-A9C1-48E0-9808-D0AE219B1FED}" name="Column8162" dataDxfId="8194"/>
    <tableColumn id="8191" xr3:uid="{589F362C-7416-4BF2-AA73-53CB9366581B}" name="Column8163" dataDxfId="8193"/>
    <tableColumn id="8192" xr3:uid="{AFBC6843-A57F-4B91-93C3-4B2FE1F2633C}" name="Column8164" dataDxfId="8192"/>
    <tableColumn id="8193" xr3:uid="{6DE3DCAE-95A9-4DB4-8C3D-23E60B84CE3E}" name="Column8165" dataDxfId="8191"/>
    <tableColumn id="8194" xr3:uid="{1FDF0142-90B4-4BF8-971D-EC8149B10CB0}" name="Column8166" dataDxfId="8190"/>
    <tableColumn id="8195" xr3:uid="{79C0DA84-330C-4A30-B188-7B552EC3D96D}" name="Column8167" dataDxfId="8189"/>
    <tableColumn id="8196" xr3:uid="{D24FEC18-ABD9-4C71-9F74-187A953B6938}" name="Column8168" dataDxfId="8188"/>
    <tableColumn id="8197" xr3:uid="{8B23F0C2-6024-4117-8ACE-E2504BDC7365}" name="Column8169" dataDxfId="8187"/>
    <tableColumn id="8198" xr3:uid="{1DA8DBC5-212C-4E01-AD72-C773A62CFE87}" name="Column8170" dataDxfId="8186"/>
    <tableColumn id="8199" xr3:uid="{FE8FE410-E822-4255-86E2-79F1A35B70A4}" name="Column8171" dataDxfId="8185"/>
    <tableColumn id="8200" xr3:uid="{134E35D4-01F6-4BE0-821C-B2FFC7E8F01B}" name="Column8172" dataDxfId="8184"/>
    <tableColumn id="8201" xr3:uid="{CE3834B8-414D-4A95-853B-A3AAB63CB3E7}" name="Column8173" dataDxfId="8183"/>
    <tableColumn id="8202" xr3:uid="{6C6E668F-ED7E-4BFA-834F-0E41F0F8687E}" name="Column8174" dataDxfId="8182"/>
    <tableColumn id="8203" xr3:uid="{479D64BD-5045-4FC4-BBD0-1420B6D5F35D}" name="Column8175" dataDxfId="8181"/>
    <tableColumn id="8204" xr3:uid="{4DC7E68E-17F0-419C-AE02-13D921728DED}" name="Column8176" dataDxfId="8180"/>
    <tableColumn id="8205" xr3:uid="{21C490D8-DB2C-4135-8413-E63C0873226F}" name="Column8177" dataDxfId="8179"/>
    <tableColumn id="8206" xr3:uid="{10B8533F-9A83-4377-8774-C058AABFEAA1}" name="Column8178" dataDxfId="8178"/>
    <tableColumn id="8207" xr3:uid="{1A54AEB4-EAF8-40C2-8DAA-429D270B918D}" name="Column8179" dataDxfId="8177"/>
    <tableColumn id="8208" xr3:uid="{6A4F81D8-97F9-458D-AFD1-718F7BC5B59B}" name="Column8180" dataDxfId="8176"/>
    <tableColumn id="8209" xr3:uid="{CC7295BD-A3DA-4615-A26D-03BBDFFA8AE1}" name="Column8181" dataDxfId="8175"/>
    <tableColumn id="8210" xr3:uid="{6982446A-BA54-4E59-919B-F3D0138FD264}" name="Column8182" dataDxfId="8174"/>
    <tableColumn id="8211" xr3:uid="{51CEE6DE-E55D-4ED8-9503-A274C9815C09}" name="Column8183" dataDxfId="8173"/>
    <tableColumn id="8212" xr3:uid="{F53EE57B-6169-48D3-9A72-6F70A7BAC33C}" name="Column8184" dataDxfId="8172"/>
    <tableColumn id="8213" xr3:uid="{CBB12FB0-19B2-4380-8CF4-FF6E13A974DE}" name="Column8185" dataDxfId="8171"/>
    <tableColumn id="8214" xr3:uid="{22E86CC0-CB73-4AAF-8EE1-18DAE8F8AD13}" name="Column8186" dataDxfId="8170"/>
    <tableColumn id="8215" xr3:uid="{12839E85-021F-4332-9558-1CA8278C61AB}" name="Column8187" dataDxfId="8169"/>
    <tableColumn id="8216" xr3:uid="{3A8EC51D-17A4-40FA-82EC-6BE2866887E2}" name="Column8188" dataDxfId="8168"/>
    <tableColumn id="8217" xr3:uid="{270F522F-E89D-4C49-92EA-4F05538760BC}" name="Column8189" dataDxfId="8167"/>
    <tableColumn id="8218" xr3:uid="{55BCB9AD-FBF2-45FA-887B-9159A2DA4605}" name="Column8190" dataDxfId="8166"/>
    <tableColumn id="8219" xr3:uid="{2F08A9DA-DCC4-48F0-80B0-79CD5A3883D4}" name="Column8191" dataDxfId="8165"/>
    <tableColumn id="8220" xr3:uid="{21E69FA3-60C0-4096-B0FA-8658A498783D}" name="Column8192" dataDxfId="8164"/>
    <tableColumn id="8221" xr3:uid="{4D988822-FC53-406B-9AD6-B19F45A4EA07}" name="Column8193" dataDxfId="8163"/>
    <tableColumn id="8222" xr3:uid="{611E3DFB-14D9-4A9E-B382-F968A1F015CF}" name="Column8194" dataDxfId="8162"/>
    <tableColumn id="8223" xr3:uid="{C15CE3B5-A6FE-448D-9CF3-C9E5DFAB0B67}" name="Column8195" dataDxfId="8161"/>
    <tableColumn id="8224" xr3:uid="{C5A15C10-E039-4A4B-A01E-8719F4794332}" name="Column8196" dataDxfId="8160"/>
    <tableColumn id="8225" xr3:uid="{B91D65D4-3EEF-436E-B149-D8771755C472}" name="Column8197" dataDxfId="8159"/>
    <tableColumn id="8226" xr3:uid="{AD2E7C95-931D-4858-9453-E91B23CAAFA5}" name="Column8198" dataDxfId="8158"/>
    <tableColumn id="8227" xr3:uid="{6B0E14A5-8549-48CD-8592-B92DEE115D4E}" name="Column8199" dataDxfId="8157"/>
    <tableColumn id="8228" xr3:uid="{3C886C3A-5B62-476A-B783-D4B9E3AB48A3}" name="Column8200" dataDxfId="8156"/>
    <tableColumn id="8229" xr3:uid="{FA05ADBD-7998-47F2-881D-BB8FB91F549C}" name="Column8201" dataDxfId="8155"/>
    <tableColumn id="8230" xr3:uid="{1FC6C658-FE54-4045-8267-4E854B6AF5BC}" name="Column8202" dataDxfId="8154"/>
    <tableColumn id="8231" xr3:uid="{F828A6DD-4B06-4DCB-8F25-C955FD570F65}" name="Column8203" dataDxfId="8153"/>
    <tableColumn id="8232" xr3:uid="{70144995-B7FB-445F-88D0-A3DE700E4739}" name="Column8204" dataDxfId="8152"/>
    <tableColumn id="8233" xr3:uid="{0167EDBD-B5EA-45B1-95CF-47E654B809CC}" name="Column8205" dataDxfId="8151"/>
    <tableColumn id="8234" xr3:uid="{788E8D54-9EF4-403B-BCD7-66368EBBDDF8}" name="Column8206" dataDxfId="8150"/>
    <tableColumn id="8235" xr3:uid="{7F09A66C-59E6-4D9B-867A-6B15C35696A4}" name="Column8207" dataDxfId="8149"/>
    <tableColumn id="8236" xr3:uid="{359A3C47-BB0C-4817-9922-EACBE60561C4}" name="Column8208" dataDxfId="8148"/>
    <tableColumn id="8237" xr3:uid="{428587D7-0F20-411F-907E-90A55D0CC20A}" name="Column8209" dataDxfId="8147"/>
    <tableColumn id="8238" xr3:uid="{07E921BC-EC89-488F-955B-0FAAE31B1F6E}" name="Column8210" dataDxfId="8146"/>
    <tableColumn id="8239" xr3:uid="{C107C902-64FD-4CA9-9A5B-90A50435D344}" name="Column8211" dataDxfId="8145"/>
    <tableColumn id="8240" xr3:uid="{FD7F9DB9-683C-48BD-8A89-9F73FA3C5EC8}" name="Column8212" dataDxfId="8144"/>
    <tableColumn id="8241" xr3:uid="{405FEC43-962E-48FD-8026-8274D377EC91}" name="Column8213" dataDxfId="8143"/>
    <tableColumn id="8242" xr3:uid="{80EDF5DD-0358-4C88-A69B-8AD16FBC229A}" name="Column8214" dataDxfId="8142"/>
    <tableColumn id="8243" xr3:uid="{C0C644D9-7465-4CA5-BE0E-43276D484A76}" name="Column8215" dataDxfId="8141"/>
    <tableColumn id="8244" xr3:uid="{40CDF0D6-0BEC-44AC-9974-F616CAF93BAE}" name="Column8216" dataDxfId="8140"/>
    <tableColumn id="8245" xr3:uid="{DB429CFB-C6B5-480E-8020-DE3D0466AE01}" name="Column8217" dataDxfId="8139"/>
    <tableColumn id="8246" xr3:uid="{C87FE6C7-F70F-4E69-90E9-486C3C8D898B}" name="Column8218" dataDxfId="8138"/>
    <tableColumn id="8247" xr3:uid="{FD11F35D-E82D-4FC6-8FAF-C9952FB84616}" name="Column8219" dataDxfId="8137"/>
    <tableColumn id="8248" xr3:uid="{0CAEB375-667E-4AD3-9557-267A9E4C074E}" name="Column8220" dataDxfId="8136"/>
    <tableColumn id="8249" xr3:uid="{07C8A3AC-0290-4681-BFAF-4DA8B52F09EF}" name="Column8221" dataDxfId="8135"/>
    <tableColumn id="8250" xr3:uid="{63405E62-0BE0-4E34-9965-ED4BD11CD6E9}" name="Column8222" dataDxfId="8134"/>
    <tableColumn id="8251" xr3:uid="{0B9B42BB-79C0-401B-B835-E286517D663B}" name="Column8223" dataDxfId="8133"/>
    <tableColumn id="8252" xr3:uid="{006C6B84-9138-4396-8F51-6EFEAEA150B5}" name="Column8224" dataDxfId="8132"/>
    <tableColumn id="8253" xr3:uid="{90F2D61B-A85A-4BA1-B2FD-2940364C8A46}" name="Column8225" dataDxfId="8131"/>
    <tableColumn id="8254" xr3:uid="{F1070F10-9283-42A8-9181-91287F253BAF}" name="Column8226" dataDxfId="8130"/>
    <tableColumn id="8255" xr3:uid="{96706A46-5FDC-4C05-ACE6-89F279D3DC18}" name="Column8227" dataDxfId="8129"/>
    <tableColumn id="8256" xr3:uid="{ECE5F789-F982-438C-93B4-2BB82F4E8778}" name="Column8228" dataDxfId="8128"/>
    <tableColumn id="8257" xr3:uid="{62F9A8C9-7777-4FD9-9B0D-5B305FDA2329}" name="Column8229" dataDxfId="8127"/>
    <tableColumn id="8258" xr3:uid="{6D9E6B76-6E91-4F29-9A64-B685EE308F13}" name="Column8230" dataDxfId="8126"/>
    <tableColumn id="8259" xr3:uid="{89C4AEC9-2E29-4B01-87C5-E78671B96D6F}" name="Column8231" dataDxfId="8125"/>
    <tableColumn id="8260" xr3:uid="{24352002-39CA-4D02-8DA8-8A43DDC0ABA1}" name="Column8232" dataDxfId="8124"/>
    <tableColumn id="8261" xr3:uid="{C93750A4-31C8-497D-975F-9B3D4DC0D25A}" name="Column8233" dataDxfId="8123"/>
    <tableColumn id="8262" xr3:uid="{8726BDC7-6412-4410-9810-1C991AE53D12}" name="Column8234" dataDxfId="8122"/>
    <tableColumn id="8263" xr3:uid="{DCB44D17-19FB-47C9-96B6-630A5DD7B7B6}" name="Column8235" dataDxfId="8121"/>
    <tableColumn id="8264" xr3:uid="{4AE49936-8DD8-4F72-9B00-2726FBEC5B2F}" name="Column8236" dataDxfId="8120"/>
    <tableColumn id="8265" xr3:uid="{672CAE36-AA68-4B78-9D00-5A43551DBDC6}" name="Column8237" dataDxfId="8119"/>
    <tableColumn id="8266" xr3:uid="{29127236-5074-4CC3-A6D6-CEFCCE307045}" name="Column8238" dataDxfId="8118"/>
    <tableColumn id="8267" xr3:uid="{8D778479-2CEC-4314-86BB-3E2BF43E6F89}" name="Column8239" dataDxfId="8117"/>
    <tableColumn id="8268" xr3:uid="{055CC2B4-6409-42E3-8C1C-554E3AFBDA9B}" name="Column8240" dataDxfId="8116"/>
    <tableColumn id="8269" xr3:uid="{FBE9DBE6-5CE0-4A76-B2E6-A1E5E4FC5020}" name="Column8241" dataDxfId="8115"/>
    <tableColumn id="8270" xr3:uid="{6F84619C-94D6-4921-B81E-7844597FA3B7}" name="Column8242" dataDxfId="8114"/>
    <tableColumn id="8271" xr3:uid="{1CC6EA2B-420D-4D89-8D3D-57506228ECBD}" name="Column8243" dataDxfId="8113"/>
    <tableColumn id="8272" xr3:uid="{3CB3F7EB-C3CD-4870-BDC8-0BE3BA743706}" name="Column8244" dataDxfId="8112"/>
    <tableColumn id="8273" xr3:uid="{BDEA0B8D-3130-4FCB-A7BC-0915D6DEDD71}" name="Column8245" dataDxfId="8111"/>
    <tableColumn id="8274" xr3:uid="{14A3665E-3665-4218-96A4-796B8985D5EB}" name="Column8246" dataDxfId="8110"/>
    <tableColumn id="8275" xr3:uid="{6D00D134-3435-4681-8F22-7DEF666BD640}" name="Column8247" dataDxfId="8109"/>
    <tableColumn id="8276" xr3:uid="{C68563E7-7054-4B6B-B8AF-FD4432A1BC3F}" name="Column8248" dataDxfId="8108"/>
    <tableColumn id="8277" xr3:uid="{31DA41A8-7FEE-4315-BC1B-8CAE5CD19C55}" name="Column8249" dataDxfId="8107"/>
    <tableColumn id="8278" xr3:uid="{4C8FC342-A5A8-45FD-8C7C-47069D17135F}" name="Column8250" dataDxfId="8106"/>
    <tableColumn id="8279" xr3:uid="{E8CEABD8-6048-4A5A-BBBB-511B4FCC72D6}" name="Column8251" dataDxfId="8105"/>
    <tableColumn id="8280" xr3:uid="{B962A77A-869A-42EA-AABA-FF06D185C9A6}" name="Column8252" dataDxfId="8104"/>
    <tableColumn id="8281" xr3:uid="{D42733D3-27FB-4688-951E-CA94CA499B32}" name="Column8253" dataDxfId="8103"/>
    <tableColumn id="8282" xr3:uid="{C54C3499-2FAE-4723-BB5E-F6B7905DED06}" name="Column8254" dataDxfId="8102"/>
    <tableColumn id="8283" xr3:uid="{993A6DB1-3901-454E-9156-DBCC47FB4D5C}" name="Column8255" dataDxfId="8101"/>
    <tableColumn id="8284" xr3:uid="{9F714A8D-B078-4487-968A-52C0CF14B0FF}" name="Column8256" dataDxfId="8100"/>
    <tableColumn id="8285" xr3:uid="{F73BE246-EA2C-4037-98F3-D774C023E863}" name="Column8257" dataDxfId="8099"/>
    <tableColumn id="8286" xr3:uid="{E50015BD-2C6D-4E1D-85F8-B0BE7ECB63DE}" name="Column8258" dataDxfId="8098"/>
    <tableColumn id="8287" xr3:uid="{D57BDCFD-D0C0-4925-B2CA-62ECD516B549}" name="Column8259" dataDxfId="8097"/>
    <tableColumn id="8288" xr3:uid="{DBFA1CF9-4FB3-4460-B098-4657D0DE35EB}" name="Column8260" dataDxfId="8096"/>
    <tableColumn id="8289" xr3:uid="{0C94A4C5-AF76-4B46-8F64-D95C7A90B984}" name="Column8261" dataDxfId="8095"/>
    <tableColumn id="8290" xr3:uid="{86AF1773-F4B8-463B-AB70-862570364681}" name="Column8262" dataDxfId="8094"/>
    <tableColumn id="8291" xr3:uid="{BF640A11-F9E5-4915-985B-F963B0F23885}" name="Column8263" dataDxfId="8093"/>
    <tableColumn id="8292" xr3:uid="{8DE72F0D-802E-4805-B7A6-AA1C802047BF}" name="Column8264" dataDxfId="8092"/>
    <tableColumn id="8293" xr3:uid="{273D4660-1AE6-4C10-A7B6-BED56F1AD0D6}" name="Column8265" dataDxfId="8091"/>
    <tableColumn id="8294" xr3:uid="{1E861CE7-D712-4C75-95C9-002977A8FA66}" name="Column8266" dataDxfId="8090"/>
    <tableColumn id="8295" xr3:uid="{FAA24480-F520-4594-B858-4B752B4D3F95}" name="Column8267" dataDxfId="8089"/>
    <tableColumn id="8296" xr3:uid="{34F62F96-4323-477C-B134-AFF6D723C784}" name="Column8268" dataDxfId="8088"/>
    <tableColumn id="8297" xr3:uid="{48077EC2-958E-4D62-8DE8-7528466E0C6F}" name="Column8269" dataDxfId="8087"/>
    <tableColumn id="8298" xr3:uid="{F8DF8F60-1D61-47C5-8DAD-60F8F65522D8}" name="Column8270" dataDxfId="8086"/>
    <tableColumn id="8299" xr3:uid="{5FEAEFF7-4026-4A8F-9B74-9599C721DF4B}" name="Column8271" dataDxfId="8085"/>
    <tableColumn id="8300" xr3:uid="{E23F2ED7-8843-46EA-8DC6-43A5BC131746}" name="Column8272" dataDxfId="8084"/>
    <tableColumn id="8301" xr3:uid="{B87B9EE3-D278-4872-8E31-B6A6BB24DAAB}" name="Column8273" dataDxfId="8083"/>
    <tableColumn id="8302" xr3:uid="{396D59B1-C420-4CC5-AAC6-F2EB65BCE6C0}" name="Column8274" dataDxfId="8082"/>
    <tableColumn id="8303" xr3:uid="{C67F9E06-EDB8-4B65-86BC-7FCFB540E2D9}" name="Column8275" dataDxfId="8081"/>
    <tableColumn id="8304" xr3:uid="{C7A4F874-9645-4E99-A3FD-1BF0264A28C8}" name="Column8276" dataDxfId="8080"/>
    <tableColumn id="8305" xr3:uid="{4831302A-3A40-4B8D-9468-56D64708F44B}" name="Column8277" dataDxfId="8079"/>
    <tableColumn id="8306" xr3:uid="{E95A7E2A-62B0-4594-A0A0-794391436647}" name="Column8278" dataDxfId="8078"/>
    <tableColumn id="8307" xr3:uid="{A9B0C4CA-EB56-48EC-A674-6B47DD30ED3E}" name="Column8279" dataDxfId="8077"/>
    <tableColumn id="8308" xr3:uid="{AF79E2B2-2086-4506-94D5-E28E50637414}" name="Column8280" dataDxfId="8076"/>
    <tableColumn id="8309" xr3:uid="{F219F575-FFBA-4FE7-89FB-19B487DA5DF4}" name="Column8281" dataDxfId="8075"/>
    <tableColumn id="8310" xr3:uid="{6847D328-3386-4BC0-8E3B-E19E8C8FACE5}" name="Column8282" dataDxfId="8074"/>
    <tableColumn id="8311" xr3:uid="{64656889-4872-4A15-9302-6A5A2B10DE7B}" name="Column8283" dataDxfId="8073"/>
    <tableColumn id="8312" xr3:uid="{04739439-519A-4B34-BDF6-7C9A886E80F8}" name="Column8284" dataDxfId="8072"/>
    <tableColumn id="8313" xr3:uid="{EB83858D-A31D-471F-A8D0-37362FC029C9}" name="Column8285" dataDxfId="8071"/>
    <tableColumn id="8314" xr3:uid="{5BEEB7D4-A8E6-4247-8423-D07CE7952156}" name="Column8286" dataDxfId="8070"/>
    <tableColumn id="8315" xr3:uid="{BDA800C5-6125-457F-A15A-A3F6446311F1}" name="Column8287" dataDxfId="8069"/>
    <tableColumn id="8316" xr3:uid="{4913080E-DAB5-4EA0-880C-994EFFC3E82F}" name="Column8288" dataDxfId="8068"/>
    <tableColumn id="8317" xr3:uid="{1E5645A2-C5C7-41F9-9FAC-04F0306A6CF3}" name="Column8289" dataDxfId="8067"/>
    <tableColumn id="8318" xr3:uid="{071DABAF-722D-4777-9940-B23E0B5EF6F6}" name="Column8290" dataDxfId="8066"/>
    <tableColumn id="8319" xr3:uid="{45D642B8-9451-4EFB-B50B-8988E53A6CF3}" name="Column8291" dataDxfId="8065"/>
    <tableColumn id="8320" xr3:uid="{6545E5EB-3E9A-4CF2-8261-DF91076C76AB}" name="Column8292" dataDxfId="8064"/>
    <tableColumn id="8321" xr3:uid="{15A41BDA-C5F7-403D-83D5-0539E249D869}" name="Column8293" dataDxfId="8063"/>
    <tableColumn id="8322" xr3:uid="{4A7383D3-0FBB-4F03-BF7E-3C1AC988098E}" name="Column8294" dataDxfId="8062"/>
    <tableColumn id="8323" xr3:uid="{C0E468F1-7BD9-4149-8670-0974CC50F5B6}" name="Column8295" dataDxfId="8061"/>
    <tableColumn id="8324" xr3:uid="{71A30FF2-1F53-46C9-8BD0-B49048A428FB}" name="Column8296" dataDxfId="8060"/>
    <tableColumn id="8325" xr3:uid="{F4895E5F-3D7F-4C84-B3FC-47AF3910052E}" name="Column8297" dataDxfId="8059"/>
    <tableColumn id="8326" xr3:uid="{BC801E59-0983-4062-A5FF-2FC3F399D20B}" name="Column8298" dataDxfId="8058"/>
    <tableColumn id="8327" xr3:uid="{0A58D2E9-312A-48A3-8B28-20DAD1B0B0F3}" name="Column8299" dataDxfId="8057"/>
    <tableColumn id="8328" xr3:uid="{FAC49E9D-7FCE-4365-B54E-774D96473F6D}" name="Column8300" dataDxfId="8056"/>
    <tableColumn id="8329" xr3:uid="{F8C6FE58-A16A-418E-9F6B-634DF74A4F2F}" name="Column8301" dataDxfId="8055"/>
    <tableColumn id="8330" xr3:uid="{F641B1D0-1E94-461D-9510-2AE7DA644EEC}" name="Column8302" dataDxfId="8054"/>
    <tableColumn id="8331" xr3:uid="{C02C5688-A10C-4406-8B43-84830E13A57B}" name="Column8303" dataDxfId="8053"/>
    <tableColumn id="8332" xr3:uid="{31C033FA-3C74-4ADB-AA97-B80E70EBC1DE}" name="Column8304" dataDxfId="8052"/>
    <tableColumn id="8333" xr3:uid="{69B75DDC-7FE8-4072-8C55-888EA0C6401B}" name="Column8305" dataDxfId="8051"/>
    <tableColumn id="8334" xr3:uid="{3E9D0C2B-D9A5-4FA3-8FCF-5C089D9F2C9C}" name="Column8306" dataDxfId="8050"/>
    <tableColumn id="8335" xr3:uid="{F382F651-4CD0-4B46-B1D2-EF855C9B9159}" name="Column8307" dataDxfId="8049"/>
    <tableColumn id="8336" xr3:uid="{52C12F23-D6BC-497A-B8B6-842F0155F2E9}" name="Column8308" dataDxfId="8048"/>
    <tableColumn id="8337" xr3:uid="{57E128FE-2356-4BC9-B2CB-99C5D71473BC}" name="Column8309" dataDxfId="8047"/>
    <tableColumn id="8338" xr3:uid="{8716C635-DC8B-4C1D-A179-E650F9E26796}" name="Column8310" dataDxfId="8046"/>
    <tableColumn id="8339" xr3:uid="{9B56CFF0-50E1-40E5-9D62-9100150F347C}" name="Column8311" dataDxfId="8045"/>
    <tableColumn id="8340" xr3:uid="{908A9F53-7AD9-4445-8F44-B9118C3C0C88}" name="Column8312" dataDxfId="8044"/>
    <tableColumn id="8341" xr3:uid="{0E36783A-50F6-43BD-80D8-189D0F4A716D}" name="Column8313" dataDxfId="8043"/>
    <tableColumn id="8342" xr3:uid="{1132B5DF-D627-4C0B-85F2-6508156BB605}" name="Column8314" dataDxfId="8042"/>
    <tableColumn id="8343" xr3:uid="{6FDFF13E-A6B2-4E29-8764-5D1159B73396}" name="Column8315" dataDxfId="8041"/>
    <tableColumn id="8344" xr3:uid="{DCA303D3-75F1-4776-9C6E-0947774A32FA}" name="Column8316" dataDxfId="8040"/>
    <tableColumn id="8345" xr3:uid="{78A906A3-FEB9-4E08-8B5A-5C54A271682E}" name="Column8317" dataDxfId="8039"/>
    <tableColumn id="8346" xr3:uid="{156536F7-34D0-47DE-B78A-FC1DFD2383DA}" name="Column8318" dataDxfId="8038"/>
    <tableColumn id="8347" xr3:uid="{BFEAE5AA-D6FD-4DA1-A821-913F35F629B8}" name="Column8319" dataDxfId="8037"/>
    <tableColumn id="8348" xr3:uid="{96EDD71A-6E00-4580-9A68-04A07485DC28}" name="Column8320" dataDxfId="8036"/>
    <tableColumn id="8349" xr3:uid="{5212FB9B-B8CD-4C95-9298-4382D04F8AC7}" name="Column8321" dataDxfId="8035"/>
    <tableColumn id="8350" xr3:uid="{5295A8D8-11A8-4038-8095-C5B5B388B786}" name="Column8322" dataDxfId="8034"/>
    <tableColumn id="8351" xr3:uid="{190C2DAB-72A9-4FAA-9969-0C7DB4B6795E}" name="Column8323" dataDxfId="8033"/>
    <tableColumn id="8352" xr3:uid="{F8D9D8F8-2EBB-43D6-835B-DE873EC8B607}" name="Column8324" dataDxfId="8032"/>
    <tableColumn id="8353" xr3:uid="{49F2DA4C-C516-419E-BCA1-F6A179E4D48A}" name="Column8325" dataDxfId="8031"/>
    <tableColumn id="8354" xr3:uid="{7BBA626C-76C2-4B82-B690-2AB08F34C4B7}" name="Column8326" dataDxfId="8030"/>
    <tableColumn id="8355" xr3:uid="{9915B9BE-31A6-4E44-8565-B02E6092B962}" name="Column8327" dataDxfId="8029"/>
    <tableColumn id="8356" xr3:uid="{7B86498C-A8A6-4D0D-ABAF-A0DEDA9E96E3}" name="Column8328" dataDxfId="8028"/>
    <tableColumn id="8357" xr3:uid="{F58BA500-2942-4766-BF94-1DEEF5C2C1F7}" name="Column8329" dataDxfId="8027"/>
    <tableColumn id="8358" xr3:uid="{F2B0EEFF-8618-4FFF-8C61-08AF1CD2A768}" name="Column8330" dataDxfId="8026"/>
    <tableColumn id="8359" xr3:uid="{216667C3-863D-46D4-AF76-8A217277C8D9}" name="Column8331" dataDxfId="8025"/>
    <tableColumn id="8360" xr3:uid="{6E5B4B43-BBB0-4929-9A40-EA47D37E450C}" name="Column8332" dataDxfId="8024"/>
    <tableColumn id="8361" xr3:uid="{18B98AFB-DF84-4FAF-9FB4-BC5805B29B2E}" name="Column8333" dataDxfId="8023"/>
    <tableColumn id="8362" xr3:uid="{E8659B95-E137-4959-AEE4-3C420C2A5EEA}" name="Column8334" dataDxfId="8022"/>
    <tableColumn id="8363" xr3:uid="{2A0A5D41-4919-46B0-B301-A0CBCC4064B9}" name="Column8335" dataDxfId="8021"/>
    <tableColumn id="8364" xr3:uid="{04FDBA54-F8EB-4417-9559-446F2E10A02C}" name="Column8336" dataDxfId="8020"/>
    <tableColumn id="8365" xr3:uid="{9469DC5D-5951-4A80-8E99-4C4595FB5031}" name="Column8337" dataDxfId="8019"/>
    <tableColumn id="8366" xr3:uid="{89259F38-8125-4D0B-B111-613F24C89B8E}" name="Column8338" dataDxfId="8018"/>
    <tableColumn id="8367" xr3:uid="{3477432F-FC15-46FE-B2B6-D54B3BD405DB}" name="Column8339" dataDxfId="8017"/>
    <tableColumn id="8368" xr3:uid="{79C406E5-7B6C-4137-918C-C3FE5335F4E7}" name="Column8340" dataDxfId="8016"/>
    <tableColumn id="8369" xr3:uid="{5F03EE18-6E36-4EF1-9421-A1FB2A3D42D8}" name="Column8341" dataDxfId="8015"/>
    <tableColumn id="8370" xr3:uid="{5659016F-5195-4A6A-AD08-14AD51B5F249}" name="Column8342" dataDxfId="8014"/>
    <tableColumn id="8371" xr3:uid="{9E9699F5-35DC-4E63-8BD7-70DE644E6296}" name="Column8343" dataDxfId="8013"/>
    <tableColumn id="8372" xr3:uid="{BA7C3AA8-2916-47DE-8458-029EA7F8E14A}" name="Column8344" dataDxfId="8012"/>
    <tableColumn id="8373" xr3:uid="{C2D5049B-E24F-47DF-86CB-7EF63981B781}" name="Column8345" dataDxfId="8011"/>
    <tableColumn id="8374" xr3:uid="{99387265-3F12-48CB-B811-01844048C5FF}" name="Column8346" dataDxfId="8010"/>
    <tableColumn id="8375" xr3:uid="{2FF0A2F7-F0D5-435D-B1BC-6D08DDE7206B}" name="Column8347" dataDxfId="8009"/>
    <tableColumn id="8376" xr3:uid="{7CB5E5F2-4A10-4CAA-B15A-04505FF5FA98}" name="Column8348" dataDxfId="8008"/>
    <tableColumn id="8377" xr3:uid="{2E938647-B9A4-4B52-B94A-1305E16BAEBE}" name="Column8349" dataDxfId="8007"/>
    <tableColumn id="8378" xr3:uid="{7937F10F-A214-4346-B330-93C0F77BE1A5}" name="Column8350" dataDxfId="8006"/>
    <tableColumn id="8379" xr3:uid="{89CD7920-2230-4F30-B96D-7BE49C0CDBD2}" name="Column8351" dataDxfId="8005"/>
    <tableColumn id="8380" xr3:uid="{CB627A88-673D-4F3D-BE64-BE773EC925D4}" name="Column8352" dataDxfId="8004"/>
    <tableColumn id="8381" xr3:uid="{0ABD201D-E94C-4627-87CF-B238C9A38660}" name="Column8353" dataDxfId="8003"/>
    <tableColumn id="8382" xr3:uid="{6FF0829B-BC96-48F1-8488-C27A69313279}" name="Column8354" dataDxfId="8002"/>
    <tableColumn id="8383" xr3:uid="{0E25804A-28BD-4345-981A-88A4D501BDC1}" name="Column8355" dataDxfId="8001"/>
    <tableColumn id="8384" xr3:uid="{BB0EE6AE-C805-4F10-8C41-EC6CAB823214}" name="Column8356" dataDxfId="8000"/>
    <tableColumn id="8385" xr3:uid="{0C0105B0-F200-464F-B5D7-0BE2B9E7BF69}" name="Column8357" dataDxfId="7999"/>
    <tableColumn id="8386" xr3:uid="{DC01AD64-7A12-45D3-9EA7-382AE5106EFD}" name="Column8358" dataDxfId="7998"/>
    <tableColumn id="8387" xr3:uid="{A0857FA5-9E99-41D0-8FA4-C91461DFDE40}" name="Column8359" dataDxfId="7997"/>
    <tableColumn id="8388" xr3:uid="{BA11C5C9-E64C-4953-828C-458AE8A3C55D}" name="Column8360" dataDxfId="7996"/>
    <tableColumn id="8389" xr3:uid="{811298EE-AAC3-4663-89EC-0DFE584F8B41}" name="Column8361" dataDxfId="7995"/>
    <tableColumn id="8390" xr3:uid="{F1E302E7-8A63-4A84-9C68-5C3C70B7EB87}" name="Column8362" dataDxfId="7994"/>
    <tableColumn id="8391" xr3:uid="{59C19231-4848-4103-9672-21CD1CFAF72B}" name="Column8363" dataDxfId="7993"/>
    <tableColumn id="8392" xr3:uid="{EBF501A7-2841-4AB9-9E6F-56D664D6DB10}" name="Column8364" dataDxfId="7992"/>
    <tableColumn id="8393" xr3:uid="{88F79DBE-B74A-42DC-AEB5-914C24D1A4C1}" name="Column8365" dataDxfId="7991"/>
    <tableColumn id="8394" xr3:uid="{CF285969-95C4-44B6-B749-C005EDB83C79}" name="Column8366" dataDxfId="7990"/>
    <tableColumn id="8395" xr3:uid="{E318B882-F4B7-4490-9FCD-E25608CB2CF6}" name="Column8367" dataDxfId="7989"/>
    <tableColumn id="8396" xr3:uid="{721A331E-FB2C-4E7A-94CD-772044E88A60}" name="Column8368" dataDxfId="7988"/>
    <tableColumn id="8397" xr3:uid="{2728BBBE-B1F7-4EAF-903C-D81AA52EB1DF}" name="Column8369" dataDxfId="7987"/>
    <tableColumn id="8398" xr3:uid="{07EC9A17-6B86-4CCC-B8A6-D6BADFAAF403}" name="Column8370" dataDxfId="7986"/>
    <tableColumn id="8399" xr3:uid="{0850CFA3-2493-4353-AB72-E6DFF5C1BBBE}" name="Column8371" dataDxfId="7985"/>
    <tableColumn id="8400" xr3:uid="{73900A5E-9627-458E-A16E-5DA576FB8860}" name="Column8372" dataDxfId="7984"/>
    <tableColumn id="8401" xr3:uid="{5B5CF113-4ABD-4FFC-BEB8-0B0974198353}" name="Column8373" dataDxfId="7983"/>
    <tableColumn id="8402" xr3:uid="{38F66A6B-CDA8-4FBC-9333-F35671417D85}" name="Column8374" dataDxfId="7982"/>
    <tableColumn id="8403" xr3:uid="{A9AB0ED3-5B7F-4C6F-8813-9D4303745F69}" name="Column8375" dataDxfId="7981"/>
    <tableColumn id="8404" xr3:uid="{5C66DAFD-7AA1-4ACA-BE88-186625C526CA}" name="Column8376" dataDxfId="7980"/>
    <tableColumn id="8405" xr3:uid="{67526D6E-699D-4542-A1B1-1EC3ECD4527A}" name="Column8377" dataDxfId="7979"/>
    <tableColumn id="8406" xr3:uid="{986555A2-1A73-4CA5-9933-7DC1A7E9D329}" name="Column8378" dataDxfId="7978"/>
    <tableColumn id="8407" xr3:uid="{C1693EB8-2EA3-475B-885F-1AFDB9AB1B3A}" name="Column8379" dataDxfId="7977"/>
    <tableColumn id="8408" xr3:uid="{1C8FBC79-CA7E-493A-8265-E086D04B7444}" name="Column8380" dataDxfId="7976"/>
    <tableColumn id="8409" xr3:uid="{BAB3DA44-6B21-4F86-A4A1-139CFD7610CF}" name="Column8381" dataDxfId="7975"/>
    <tableColumn id="8410" xr3:uid="{AFD0782D-B4BD-4C2B-B173-0C6BC9AB34EE}" name="Column8382" dataDxfId="7974"/>
    <tableColumn id="8411" xr3:uid="{410D12FE-C259-41E7-89FF-7BFA8FDCCCFD}" name="Column8383" dataDxfId="7973"/>
    <tableColumn id="8412" xr3:uid="{1C17A425-C4A2-4EB4-8E26-62FB8BD343A6}" name="Column8384" dataDxfId="7972"/>
    <tableColumn id="8413" xr3:uid="{65D2CBEC-E5AB-492B-9944-8A4E512CD6A6}" name="Column8385" dataDxfId="7971"/>
    <tableColumn id="8414" xr3:uid="{6E25B8F0-680B-4D7F-85AE-4F9F345406FF}" name="Column8386" dataDxfId="7970"/>
    <tableColumn id="8415" xr3:uid="{4AB4F536-AD0D-498E-B558-E5B28143FF9C}" name="Column8387" dataDxfId="7969"/>
    <tableColumn id="8416" xr3:uid="{1B03A09D-5B61-4E29-ABE8-A29F15158761}" name="Column8388" dataDxfId="7968"/>
    <tableColumn id="8417" xr3:uid="{B9FC12C5-5800-4AC1-A049-7A4A513A9165}" name="Column8389" dataDxfId="7967"/>
    <tableColumn id="8418" xr3:uid="{6DFD5252-DC84-43EE-AF5D-6ADC6DCA12E0}" name="Column8390" dataDxfId="7966"/>
    <tableColumn id="8419" xr3:uid="{2C44A1BD-6A7C-4BAC-B1C8-D5428D56B120}" name="Column8391" dataDxfId="7965"/>
    <tableColumn id="8420" xr3:uid="{486C0D83-065C-469C-BA9D-933E7E829809}" name="Column8392" dataDxfId="7964"/>
    <tableColumn id="8421" xr3:uid="{B39F1E52-BDE2-44B2-BD60-8B74F3186F9C}" name="Column8393" dataDxfId="7963"/>
    <tableColumn id="8422" xr3:uid="{25D2A03E-A15F-401B-92A2-C9CD41F961D4}" name="Column8394" dataDxfId="7962"/>
    <tableColumn id="8423" xr3:uid="{FBC715DF-78F4-4978-9FA1-77D75748F839}" name="Column8395" dataDxfId="7961"/>
    <tableColumn id="8424" xr3:uid="{C42A9820-32B8-4059-852E-01BFE45C7692}" name="Column8396" dataDxfId="7960"/>
    <tableColumn id="8425" xr3:uid="{941D44BB-B5D8-4358-B0C3-CAA45207867F}" name="Column8397" dataDxfId="7959"/>
    <tableColumn id="8426" xr3:uid="{1D687545-E721-4548-BA50-5CCAE08A914C}" name="Column8398" dataDxfId="7958"/>
    <tableColumn id="8427" xr3:uid="{8A26AD63-BED2-4B2B-BFEC-AA6683BEAF19}" name="Column8399" dataDxfId="7957"/>
    <tableColumn id="8428" xr3:uid="{D78F936B-67F4-4F1A-9C27-E6196D7CF610}" name="Column8400" dataDxfId="7956"/>
    <tableColumn id="8429" xr3:uid="{9CC2DCDF-8E54-4BBC-98F8-B17C75272D91}" name="Column8401" dataDxfId="7955"/>
    <tableColumn id="8430" xr3:uid="{94680AEA-BF97-4F6E-9046-D51DEC90FC80}" name="Column8402" dataDxfId="7954"/>
    <tableColumn id="8431" xr3:uid="{D88FE48D-4221-4373-BE94-1EDDF36430CE}" name="Column8403" dataDxfId="7953"/>
    <tableColumn id="8432" xr3:uid="{A5E5A52C-5F2B-4C6D-A4E0-801BFF05133A}" name="Column8404" dataDxfId="7952"/>
    <tableColumn id="8433" xr3:uid="{2CA87970-96C9-47AC-9D56-D85A9BC324A7}" name="Column8405" dataDxfId="7951"/>
    <tableColumn id="8434" xr3:uid="{40CB4160-674D-4605-AF1C-C339B0F9AC6D}" name="Column8406" dataDxfId="7950"/>
    <tableColumn id="8435" xr3:uid="{67BFB8DB-1473-4A6B-A0EE-795F1D682B2F}" name="Column8407" dataDxfId="7949"/>
    <tableColumn id="8436" xr3:uid="{C08AC9D8-4DAE-4735-90DA-140E6397127B}" name="Column8408" dataDxfId="7948"/>
    <tableColumn id="8437" xr3:uid="{6B5E506F-D011-4232-97F1-90A7DC338930}" name="Column8409" dataDxfId="7947"/>
    <tableColumn id="8438" xr3:uid="{D25B09A9-07D4-42E9-AEB1-FCC009F5F2D1}" name="Column8410" dataDxfId="7946"/>
    <tableColumn id="8439" xr3:uid="{E084F17E-9D4C-43C9-841F-D6D3DE749A95}" name="Column8411" dataDxfId="7945"/>
    <tableColumn id="8440" xr3:uid="{6B028BF4-6D5C-4607-9365-DFDC68923351}" name="Column8412" dataDxfId="7944"/>
    <tableColumn id="8441" xr3:uid="{98BD368B-CFB9-4E68-A09B-9FF5FDCDB124}" name="Column8413" dataDxfId="7943"/>
    <tableColumn id="8442" xr3:uid="{8BE277FC-293F-4309-B699-F31A7342D3DA}" name="Column8414" dataDxfId="7942"/>
    <tableColumn id="8443" xr3:uid="{C73B6347-FBEA-46ED-97FF-BC32066A919E}" name="Column8415" dataDxfId="7941"/>
    <tableColumn id="8444" xr3:uid="{8C9E1D21-676F-443B-AED0-BC4B04686A79}" name="Column8416" dataDxfId="7940"/>
    <tableColumn id="8445" xr3:uid="{494287B0-6614-4B31-AE52-36F432893AFE}" name="Column8417" dataDxfId="7939"/>
    <tableColumn id="8446" xr3:uid="{EF1DCF40-BF9C-43F6-88A5-9A30716D56D3}" name="Column8418" dataDxfId="7938"/>
    <tableColumn id="8447" xr3:uid="{1F50E346-23B5-4895-B4B0-58BB1D205249}" name="Column8419" dataDxfId="7937"/>
    <tableColumn id="8448" xr3:uid="{F57C7F52-4ED4-439D-A831-5239BF264058}" name="Column8420" dataDxfId="7936"/>
    <tableColumn id="8449" xr3:uid="{088F7F08-A7A6-494C-A5BA-0AAA6F39C02E}" name="Column8421" dataDxfId="7935"/>
    <tableColumn id="8450" xr3:uid="{4B924C19-4B71-4E2D-8299-FDC83E105E77}" name="Column8422" dataDxfId="7934"/>
    <tableColumn id="8451" xr3:uid="{3485E76F-3269-4C33-B326-52C717E9340F}" name="Column8423" dataDxfId="7933"/>
    <tableColumn id="8452" xr3:uid="{1FC90B57-A235-4945-BEAC-907A332DCE73}" name="Column8424" dataDxfId="7932"/>
    <tableColumn id="8453" xr3:uid="{6563E01C-322F-42F5-951F-5CB15C6EB8BF}" name="Column8425" dataDxfId="7931"/>
    <tableColumn id="8454" xr3:uid="{14687D79-BF86-49D4-B658-4242FEFD6036}" name="Column8426" dataDxfId="7930"/>
    <tableColumn id="8455" xr3:uid="{58F88328-32B4-4383-BC2C-B5D326B35EB2}" name="Column8427" dataDxfId="7929"/>
    <tableColumn id="8456" xr3:uid="{D3D2116B-3C1E-4949-A731-063E7CA81CB5}" name="Column8428" dataDxfId="7928"/>
    <tableColumn id="8457" xr3:uid="{18AF9005-D848-440A-BA1A-305EEAA828B1}" name="Column8429" dataDxfId="7927"/>
    <tableColumn id="8458" xr3:uid="{6062BC43-480F-4A3A-B183-1604A47129A5}" name="Column8430" dataDxfId="7926"/>
    <tableColumn id="8459" xr3:uid="{69015CD4-E27D-48AB-982A-E61BBEC8C871}" name="Column8431" dataDxfId="7925"/>
    <tableColumn id="8460" xr3:uid="{4AC49A6A-DD1D-4363-A5F1-125E287B538E}" name="Column8432" dataDxfId="7924"/>
    <tableColumn id="8461" xr3:uid="{A33EE49F-1FA1-47FB-909E-236BBCB9110D}" name="Column8433" dataDxfId="7923"/>
    <tableColumn id="8462" xr3:uid="{48CC61A4-8A84-4253-A96A-208250F8FAAE}" name="Column8434" dataDxfId="7922"/>
    <tableColumn id="8463" xr3:uid="{A66D0C9C-E875-4B6B-8962-F8C83EA198D3}" name="Column8435" dataDxfId="7921"/>
    <tableColumn id="8464" xr3:uid="{943FC691-84A2-4059-BAB3-C38BA29C0DD9}" name="Column8436" dataDxfId="7920"/>
    <tableColumn id="8465" xr3:uid="{18570AE8-71AE-4097-AF05-B6179553C951}" name="Column8437" dataDxfId="7919"/>
    <tableColumn id="8466" xr3:uid="{08B874FC-C04D-4C51-9B57-E76F61530393}" name="Column8438" dataDxfId="7918"/>
    <tableColumn id="8467" xr3:uid="{46A6D4B8-C230-4068-8793-D016254C2BAE}" name="Column8439" dataDxfId="7917"/>
    <tableColumn id="8468" xr3:uid="{FF73D956-C2D6-417E-99B0-CAA0F24EFF76}" name="Column8440" dataDxfId="7916"/>
    <tableColumn id="8469" xr3:uid="{0047D3C6-959B-42CC-B4CA-3A2C76BF9063}" name="Column8441" dataDxfId="7915"/>
    <tableColumn id="8470" xr3:uid="{700175A7-7155-404C-80EC-7C3910F855AE}" name="Column8442" dataDxfId="7914"/>
    <tableColumn id="8471" xr3:uid="{DF1192BA-693B-414D-A770-DB889CDFBFC8}" name="Column8443" dataDxfId="7913"/>
    <tableColumn id="8472" xr3:uid="{2FF5E4D2-95AF-4E53-99FB-F07BACF07C0A}" name="Column8444" dataDxfId="7912"/>
    <tableColumn id="8473" xr3:uid="{7C53C2E2-A82F-46E1-A82A-9B82C0157C3F}" name="Column8445" dataDxfId="7911"/>
    <tableColumn id="8474" xr3:uid="{9C90232A-3C30-4B77-B992-2C0502F44014}" name="Column8446" dataDxfId="7910"/>
    <tableColumn id="8475" xr3:uid="{3367A46A-E516-490F-851A-4324EA424359}" name="Column8447" dataDxfId="7909"/>
    <tableColumn id="8476" xr3:uid="{53A9EBA6-AD51-4816-B5AD-7C3232FCF8C1}" name="Column8448" dataDxfId="7908"/>
    <tableColumn id="8477" xr3:uid="{32844327-826D-4379-BE23-CDB7F007837F}" name="Column8449" dataDxfId="7907"/>
    <tableColumn id="8478" xr3:uid="{0043E675-E869-486D-A487-08EE6EE56B40}" name="Column8450" dataDxfId="7906"/>
    <tableColumn id="8479" xr3:uid="{8DF8FC73-AC27-4C2F-BE9B-DCB8178D8BD1}" name="Column8451" dataDxfId="7905"/>
    <tableColumn id="8480" xr3:uid="{3752441F-BFEE-4E3F-98A5-76C24877BDBF}" name="Column8452" dataDxfId="7904"/>
    <tableColumn id="8481" xr3:uid="{01EAB514-EFCC-4255-8028-6EF367EE6C78}" name="Column8453" dataDxfId="7903"/>
    <tableColumn id="8482" xr3:uid="{4722DEE9-5F5E-47EA-AA7C-83F1A9F19D4C}" name="Column8454" dataDxfId="7902"/>
    <tableColumn id="8483" xr3:uid="{6E02872D-E942-4E49-8A10-FCBC4BC3E952}" name="Column8455" dataDxfId="7901"/>
    <tableColumn id="8484" xr3:uid="{E30833E7-1592-4F2E-B4AA-B10F3DCC75AD}" name="Column8456" dataDxfId="7900"/>
    <tableColumn id="8485" xr3:uid="{0BC4113E-9D2B-424E-89FB-AE676718CA95}" name="Column8457" dataDxfId="7899"/>
    <tableColumn id="8486" xr3:uid="{B83FB63E-9DC2-4F12-BBF6-8D30B53A4479}" name="Column8458" dataDxfId="7898"/>
    <tableColumn id="8487" xr3:uid="{86227F3B-4827-46D0-BF42-247012572378}" name="Column8459" dataDxfId="7897"/>
    <tableColumn id="8488" xr3:uid="{35DBAD02-E087-4075-B80A-3E9DDB795AA1}" name="Column8460" dataDxfId="7896"/>
    <tableColumn id="8489" xr3:uid="{3B3E9D0A-25B2-48F5-96CF-519A795A13A7}" name="Column8461" dataDxfId="7895"/>
    <tableColumn id="8490" xr3:uid="{72EAA56C-FA51-47D3-B2CE-38581EDA77AA}" name="Column8462" dataDxfId="7894"/>
    <tableColumn id="8491" xr3:uid="{9012EE23-AEC7-4B65-A615-19E638EE376D}" name="Column8463" dataDxfId="7893"/>
    <tableColumn id="8492" xr3:uid="{DC2D1A02-4CF0-4BE3-B9B3-7C7B14433CD7}" name="Column8464" dataDxfId="7892"/>
    <tableColumn id="8493" xr3:uid="{8545FFA0-F131-4508-B9E7-E7194A4907DB}" name="Column8465" dataDxfId="7891"/>
    <tableColumn id="8494" xr3:uid="{83D19B9D-CB95-464A-AB2E-0FF976CBB26A}" name="Column8466" dataDxfId="7890"/>
    <tableColumn id="8495" xr3:uid="{8205B29D-6D04-475A-A2EC-1BEDC5905D13}" name="Column8467" dataDxfId="7889"/>
    <tableColumn id="8496" xr3:uid="{C6275117-77C4-4848-B538-5BAC3CD7E883}" name="Column8468" dataDxfId="7888"/>
    <tableColumn id="8497" xr3:uid="{289A4FB4-56FC-4A15-B227-E84965A5FD09}" name="Column8469" dataDxfId="7887"/>
    <tableColumn id="8498" xr3:uid="{02C989EB-2ECA-4C11-95B3-8B5EF3A81794}" name="Column8470" dataDxfId="7886"/>
    <tableColumn id="8499" xr3:uid="{0D251179-D66E-4647-8EC2-3D8CD9A27AE4}" name="Column8471" dataDxfId="7885"/>
    <tableColumn id="8500" xr3:uid="{B38D8765-9BC0-4E9A-BDC5-401278167952}" name="Column8472" dataDxfId="7884"/>
    <tableColumn id="8501" xr3:uid="{D28E6565-E72B-4C8A-8302-DA275F9B3D5C}" name="Column8473" dataDxfId="7883"/>
    <tableColumn id="8502" xr3:uid="{C51F482A-06FF-4271-B544-FB061F7BC904}" name="Column8474" dataDxfId="7882"/>
    <tableColumn id="8503" xr3:uid="{4F879B21-B6B4-4266-B3D5-9981AF24767F}" name="Column8475" dataDxfId="7881"/>
    <tableColumn id="8504" xr3:uid="{85100843-0CCF-47EA-8F11-E6DF92542920}" name="Column8476" dataDxfId="7880"/>
    <tableColumn id="8505" xr3:uid="{ABB7BFFB-6BFA-4A59-AF62-33880A49BEA2}" name="Column8477" dataDxfId="7879"/>
    <tableColumn id="8506" xr3:uid="{DC42D281-2EC9-407C-8C3E-765CD6F281A7}" name="Column8478" dataDxfId="7878"/>
    <tableColumn id="8507" xr3:uid="{7BFBCE40-7A2D-46E6-A9C3-6DD98DC90A1C}" name="Column8479" dataDxfId="7877"/>
    <tableColumn id="8508" xr3:uid="{21416273-1417-4F0F-BA28-92B38C28FE9B}" name="Column8480" dataDxfId="7876"/>
    <tableColumn id="8509" xr3:uid="{583BFDA2-F527-487E-B9B4-CE0DA54880C1}" name="Column8481" dataDxfId="7875"/>
    <tableColumn id="8510" xr3:uid="{309040F5-9AC9-4DBC-AC77-FDCFD4609D35}" name="Column8482" dataDxfId="7874"/>
    <tableColumn id="8511" xr3:uid="{EE4BA327-EB92-400E-8779-6A827EC690CE}" name="Column8483" dataDxfId="7873"/>
    <tableColumn id="8512" xr3:uid="{1FAF8AF2-49FB-49A5-AC88-FFA27E591117}" name="Column8484" dataDxfId="7872"/>
    <tableColumn id="8513" xr3:uid="{C47AA91A-30E6-4138-B2E8-921050071994}" name="Column8485" dataDxfId="7871"/>
    <tableColumn id="8514" xr3:uid="{4FE0F899-4E3B-490C-892C-E20AE6E8EA76}" name="Column8486" dataDxfId="7870"/>
    <tableColumn id="8515" xr3:uid="{54423549-AAAD-4654-851E-1D363CA415D0}" name="Column8487" dataDxfId="7869"/>
    <tableColumn id="8516" xr3:uid="{67B85D3A-20E7-4D68-8BD2-C58AA0E7031D}" name="Column8488" dataDxfId="7868"/>
    <tableColumn id="8517" xr3:uid="{63EEEF30-F108-4B60-9FE8-F102CD3262F0}" name="Column8489" dataDxfId="7867"/>
    <tableColumn id="8518" xr3:uid="{12C2A2C2-40D4-489A-8387-FD88F9453160}" name="Column8490" dataDxfId="7866"/>
    <tableColumn id="8519" xr3:uid="{904F7137-8268-4D3B-997C-61E627831F27}" name="Column8491" dataDxfId="7865"/>
    <tableColumn id="8520" xr3:uid="{43DBD535-FFC0-4438-A728-2ECD547848E8}" name="Column8492" dataDxfId="7864"/>
    <tableColumn id="8521" xr3:uid="{7A233052-AB43-4CBF-A932-D3CF00033B8E}" name="Column8493" dataDxfId="7863"/>
    <tableColumn id="8522" xr3:uid="{FDAAF10E-D084-47EF-986C-892B84805138}" name="Column8494" dataDxfId="7862"/>
    <tableColumn id="8523" xr3:uid="{8D61D455-AA8F-4241-9A26-F0E1BABD9C7B}" name="Column8495" dataDxfId="7861"/>
    <tableColumn id="8524" xr3:uid="{8BDD0AE8-BC3B-40EE-83F9-E8BDD59316C5}" name="Column8496" dataDxfId="7860"/>
    <tableColumn id="8525" xr3:uid="{2712A3D9-019D-4655-882B-1F40D9C3F519}" name="Column8497" dataDxfId="7859"/>
    <tableColumn id="8526" xr3:uid="{72507BEA-C44D-458A-BE16-A6E6404987BC}" name="Column8498" dataDxfId="7858"/>
    <tableColumn id="8527" xr3:uid="{C7963BA8-1ECD-4F33-ABF3-9C7F5072975F}" name="Column8499" dataDxfId="7857"/>
    <tableColumn id="8528" xr3:uid="{DFA79BDB-EF15-4D74-9AB4-31167814B664}" name="Column8500" dataDxfId="7856"/>
    <tableColumn id="8529" xr3:uid="{699118C5-0FAE-4D71-AAFD-23A08C4C80E5}" name="Column8501" dataDxfId="7855"/>
    <tableColumn id="8530" xr3:uid="{55FF4612-7A23-4FB5-B6B7-33B2FA565DB6}" name="Column8502" dataDxfId="7854"/>
    <tableColumn id="8531" xr3:uid="{FDE0AC88-59F8-4C02-8D3C-DBA12F13AD97}" name="Column8503" dataDxfId="7853"/>
    <tableColumn id="8532" xr3:uid="{57FF65FF-0F07-4090-B1A4-AC5B927AD4AB}" name="Column8504" dataDxfId="7852"/>
    <tableColumn id="8533" xr3:uid="{8C2C9313-2B66-418E-80CD-9290D0D90204}" name="Column8505" dataDxfId="7851"/>
    <tableColumn id="8534" xr3:uid="{F315A670-21C2-4C8C-9712-7AD8C7B2D853}" name="Column8506" dataDxfId="7850"/>
    <tableColumn id="8535" xr3:uid="{728BB101-C12F-43F7-A93A-5F3583C8212A}" name="Column8507" dataDxfId="7849"/>
    <tableColumn id="8536" xr3:uid="{D09F7E51-37E7-4CDA-8217-0B8A38323A2C}" name="Column8508" dataDxfId="7848"/>
    <tableColumn id="8537" xr3:uid="{131FC256-137C-498E-97A0-4D2BB9DDA452}" name="Column8509" dataDxfId="7847"/>
    <tableColumn id="8538" xr3:uid="{378E4D2E-1D13-47ED-AD05-55161A4148B7}" name="Column8510" dataDxfId="7846"/>
    <tableColumn id="8539" xr3:uid="{903ECAE4-ACAD-4363-A615-FE161D9D41B9}" name="Column8511" dataDxfId="7845"/>
    <tableColumn id="8540" xr3:uid="{D4ED23B4-CC15-4A96-9C92-688B038863F4}" name="Column8512" dataDxfId="7844"/>
    <tableColumn id="8541" xr3:uid="{CFA2AD88-780A-42FC-A8B8-8F7893F559FC}" name="Column8513" dataDxfId="7843"/>
    <tableColumn id="8542" xr3:uid="{C92E8F4C-5627-4C63-90AB-B7475319ED1F}" name="Column8514" dataDxfId="7842"/>
    <tableColumn id="8543" xr3:uid="{0759BBAE-C053-47F7-8922-0F839EEF4891}" name="Column8515" dataDxfId="7841"/>
    <tableColumn id="8544" xr3:uid="{1FFF0877-F164-4D43-B52B-484F67EB0074}" name="Column8516" dataDxfId="7840"/>
    <tableColumn id="8545" xr3:uid="{C50430E3-36A6-4CE1-9879-D51129D45141}" name="Column8517" dataDxfId="7839"/>
    <tableColumn id="8546" xr3:uid="{E9B90B72-EF6C-48DF-8464-209F452ACAF1}" name="Column8518" dataDxfId="7838"/>
    <tableColumn id="8547" xr3:uid="{E5A11552-572B-461A-B713-9AFC6FB8900D}" name="Column8519" dataDxfId="7837"/>
    <tableColumn id="8548" xr3:uid="{B2CC8ACF-FC95-4BF6-97FD-A9D637C2E819}" name="Column8520" dataDxfId="7836"/>
    <tableColumn id="8549" xr3:uid="{42A141DC-8537-4067-83C8-ECF8C171489E}" name="Column8521" dataDxfId="7835"/>
    <tableColumn id="8550" xr3:uid="{FBF2184E-2C21-454F-B00E-0778684D224B}" name="Column8522" dataDxfId="7834"/>
    <tableColumn id="8551" xr3:uid="{545B4919-8E02-4D99-90CB-C347EABF1740}" name="Column8523" dataDxfId="7833"/>
    <tableColumn id="8552" xr3:uid="{FC984855-046E-424A-81DE-694C76410DC3}" name="Column8524" dataDxfId="7832"/>
    <tableColumn id="8553" xr3:uid="{D2952277-DCC5-4CB0-BFB4-1F8A2D26383A}" name="Column8525" dataDxfId="7831"/>
    <tableColumn id="8554" xr3:uid="{1F732412-C660-4168-91E3-428706F3B2DC}" name="Column8526" dataDxfId="7830"/>
    <tableColumn id="8555" xr3:uid="{B20C3378-90ED-4ECD-9C89-9A2498010A74}" name="Column8527" dataDxfId="7829"/>
    <tableColumn id="8556" xr3:uid="{273743D4-9934-4E4F-881E-1FA90692970C}" name="Column8528" dataDxfId="7828"/>
    <tableColumn id="8557" xr3:uid="{3ADDF5CF-75DD-4AE0-AAFF-64D6F1ED0973}" name="Column8529" dataDxfId="7827"/>
    <tableColumn id="8558" xr3:uid="{1B67DED9-AC3B-4D17-B593-B5EFE0C36009}" name="Column8530" dataDxfId="7826"/>
    <tableColumn id="8559" xr3:uid="{E7F7FB39-05D7-4B43-AF04-9EBD9C65AD11}" name="Column8531" dataDxfId="7825"/>
    <tableColumn id="8560" xr3:uid="{DDA47507-09A2-480E-8BC7-F96870F2944B}" name="Column8532" dataDxfId="7824"/>
    <tableColumn id="8561" xr3:uid="{AC4D82E6-B690-409B-8C5C-DF073992FD1B}" name="Column8533" dataDxfId="7823"/>
    <tableColumn id="8562" xr3:uid="{3AF7EB40-C777-47DF-810D-EE1DCC2441D8}" name="Column8534" dataDxfId="7822"/>
    <tableColumn id="8563" xr3:uid="{569F9766-8F57-42C8-9C73-2EB529C013C0}" name="Column8535" dataDxfId="7821"/>
    <tableColumn id="8564" xr3:uid="{3EAF9DA6-60BA-4C81-B025-D43BFD830E10}" name="Column8536" dataDxfId="7820"/>
    <tableColumn id="8565" xr3:uid="{554BAECF-619C-4C86-9E3F-91493C32A5D3}" name="Column8537" dataDxfId="7819"/>
    <tableColumn id="8566" xr3:uid="{596B9003-EB8E-4318-AE09-A16B9FADCD6E}" name="Column8538" dataDxfId="7818"/>
    <tableColumn id="8567" xr3:uid="{4169BE3C-08D0-49FA-B469-17A9BF26FFBA}" name="Column8539" dataDxfId="7817"/>
    <tableColumn id="8568" xr3:uid="{B63FA4FB-0A30-4DEE-B0AB-FE1B259D0A2F}" name="Column8540" dataDxfId="7816"/>
    <tableColumn id="8569" xr3:uid="{0E4CDFBC-E19F-415A-B45E-5DC79956A0AB}" name="Column8541" dataDxfId="7815"/>
    <tableColumn id="8570" xr3:uid="{432490E7-B4CA-4BE9-9D97-F64052D4DEF6}" name="Column8542" dataDxfId="7814"/>
    <tableColumn id="8571" xr3:uid="{81A898A5-F93E-460D-95AC-566DD68C6736}" name="Column8543" dataDxfId="7813"/>
    <tableColumn id="8572" xr3:uid="{6A81420E-9CC1-4F39-9473-4E1BDA9EC2AD}" name="Column8544" dataDxfId="7812"/>
    <tableColumn id="8573" xr3:uid="{DE697FE2-85E8-48FD-BD7E-9D8335FAC8D8}" name="Column8545" dataDxfId="7811"/>
    <tableColumn id="8574" xr3:uid="{4C8EC13E-9A16-49FD-9D4B-9F9CA73BD7E5}" name="Column8546" dataDxfId="7810"/>
    <tableColumn id="8575" xr3:uid="{BF20CE51-643B-4A66-8BB0-94D650B53832}" name="Column8547" dataDxfId="7809"/>
    <tableColumn id="8576" xr3:uid="{833A2E20-237C-40D7-9C0E-00DD55D40D01}" name="Column8548" dataDxfId="7808"/>
    <tableColumn id="8577" xr3:uid="{8D0FF6DF-C500-4758-B2DA-17612904754C}" name="Column8549" dataDxfId="7807"/>
    <tableColumn id="8578" xr3:uid="{18AC7F40-4253-4529-BEAF-9FCEBED5AB65}" name="Column8550" dataDxfId="7806"/>
    <tableColumn id="8579" xr3:uid="{90930A9D-E831-45DA-BB35-589691C48799}" name="Column8551" dataDxfId="7805"/>
    <tableColumn id="8580" xr3:uid="{1E5D217B-BC3E-45CF-BB31-79C215527EB8}" name="Column8552" dataDxfId="7804"/>
    <tableColumn id="8581" xr3:uid="{C0725041-4A65-4250-B4CF-20BF4F60E9D3}" name="Column8553" dataDxfId="7803"/>
    <tableColumn id="8582" xr3:uid="{152E64AB-83B4-4F6B-8E01-2BA62DB73F16}" name="Column8554" dataDxfId="7802"/>
    <tableColumn id="8583" xr3:uid="{450AD71F-E5F7-480C-A345-9729C84F0136}" name="Column8555" dataDxfId="7801"/>
    <tableColumn id="8584" xr3:uid="{35A69F3C-BE6D-4A36-A5BF-B38BBDF49CC9}" name="Column8556" dataDxfId="7800"/>
    <tableColumn id="8585" xr3:uid="{35985151-408B-4033-BFAC-EC6C8B9920C5}" name="Column8557" dataDxfId="7799"/>
    <tableColumn id="8586" xr3:uid="{7346EF63-816A-4ED8-A272-2E498A1EFA98}" name="Column8558" dataDxfId="7798"/>
    <tableColumn id="8587" xr3:uid="{2269646B-AF46-422F-AFC7-F35CED04075A}" name="Column8559" dataDxfId="7797"/>
    <tableColumn id="8588" xr3:uid="{6F7E0E9D-AD2E-4841-9D99-D68A26478E44}" name="Column8560" dataDxfId="7796"/>
    <tableColumn id="8589" xr3:uid="{0C2C56B8-2666-4E91-A8C4-248C22D038A9}" name="Column8561" dataDxfId="7795"/>
    <tableColumn id="8590" xr3:uid="{0C7071F3-9B13-40FF-AAAB-FCDD03611C7B}" name="Column8562" dataDxfId="7794"/>
    <tableColumn id="8591" xr3:uid="{A9E0CC7F-CAA7-4E94-8FD8-0ECBE41728B5}" name="Column8563" dataDxfId="7793"/>
    <tableColumn id="8592" xr3:uid="{8FA12D7D-716F-4793-81FD-9F40388C71E5}" name="Column8564" dataDxfId="7792"/>
    <tableColumn id="8593" xr3:uid="{1314F59E-6793-424E-BAEF-6B9F3E16D4DD}" name="Column8565" dataDxfId="7791"/>
    <tableColumn id="8594" xr3:uid="{06A6A700-F3DB-4BFA-9B92-188BCC307096}" name="Column8566" dataDxfId="7790"/>
    <tableColumn id="8595" xr3:uid="{B8BE0CFA-F1BA-48C6-A6E7-0640F7AF8EDC}" name="Column8567" dataDxfId="7789"/>
    <tableColumn id="8596" xr3:uid="{3B113524-0107-47B6-A9D3-415D631B4F1A}" name="Column8568" dataDxfId="7788"/>
    <tableColumn id="8597" xr3:uid="{51FDA9CB-0F5F-47C5-BDC9-1C1FD8B4B562}" name="Column8569" dataDxfId="7787"/>
    <tableColumn id="8598" xr3:uid="{C1C04CD9-EA43-4668-B71D-054136614B0E}" name="Column8570" dataDxfId="7786"/>
    <tableColumn id="8599" xr3:uid="{0E7D132E-1583-4900-B7E2-9E4812667668}" name="Column8571" dataDxfId="7785"/>
    <tableColumn id="8600" xr3:uid="{EA2BA474-D5A8-4605-B26A-A779A4D118C1}" name="Column8572" dataDxfId="7784"/>
    <tableColumn id="8601" xr3:uid="{C8B3EA66-C59B-4932-BF4D-48576249CE4D}" name="Column8573" dataDxfId="7783"/>
    <tableColumn id="8602" xr3:uid="{74BF5539-7068-47D5-9C4A-765C23356AD4}" name="Column8574" dataDxfId="7782"/>
    <tableColumn id="8603" xr3:uid="{90C07280-6653-4C1A-8535-30F557C7D5A2}" name="Column8575" dataDxfId="7781"/>
    <tableColumn id="8604" xr3:uid="{BFE74DA7-CE40-4978-8094-11ABB937A6F8}" name="Column8576" dataDxfId="7780"/>
    <tableColumn id="8605" xr3:uid="{5BC53D04-F343-4692-8777-0E96DB6BD905}" name="Column8577" dataDxfId="7779"/>
    <tableColumn id="8606" xr3:uid="{EC29C38C-93B9-4931-966D-E776A327198D}" name="Column8578" dataDxfId="7778"/>
    <tableColumn id="8607" xr3:uid="{611DC82D-1FB8-419B-A89A-70525217AD86}" name="Column8579" dataDxfId="7777"/>
    <tableColumn id="8608" xr3:uid="{51A3D377-36E0-453D-93F8-A7635C5390C1}" name="Column8580" dataDxfId="7776"/>
    <tableColumn id="8609" xr3:uid="{C28BE524-6CE0-4091-A77C-49154644F16D}" name="Column8581" dataDxfId="7775"/>
    <tableColumn id="8610" xr3:uid="{1480F715-C9F3-4ADC-A343-876364C19E6D}" name="Column8582" dataDxfId="7774"/>
    <tableColumn id="8611" xr3:uid="{C62DFF81-A661-4BD1-B4A3-3F905D5B8139}" name="Column8583" dataDxfId="7773"/>
    <tableColumn id="8612" xr3:uid="{15790DAB-A027-430B-B4FD-94326838553E}" name="Column8584" dataDxfId="7772"/>
    <tableColumn id="8613" xr3:uid="{6DEDCCB4-6F36-46C3-B048-81D8F29F895F}" name="Column8585" dataDxfId="7771"/>
    <tableColumn id="8614" xr3:uid="{F574346C-3F22-454B-99ED-F0F715E79C8B}" name="Column8586" dataDxfId="7770"/>
    <tableColumn id="8615" xr3:uid="{F7971C36-7DE3-4C47-8F3D-B6D3434825B1}" name="Column8587" dataDxfId="7769"/>
    <tableColumn id="8616" xr3:uid="{64D74E98-6DC2-4A36-B9CB-070166B7A445}" name="Column8588" dataDxfId="7768"/>
    <tableColumn id="8617" xr3:uid="{71B893A3-C9DC-48FA-9CA2-C6432CB5E8ED}" name="Column8589" dataDxfId="7767"/>
    <tableColumn id="8618" xr3:uid="{23044982-C825-4F98-81DB-D088082CBFC7}" name="Column8590" dataDxfId="7766"/>
    <tableColumn id="8619" xr3:uid="{5C5DB990-A321-45CA-A2B8-78F40EC95928}" name="Column8591" dataDxfId="7765"/>
    <tableColumn id="8620" xr3:uid="{DA963D8F-4DA2-40E2-9631-6B378B1AE3BB}" name="Column8592" dataDxfId="7764"/>
    <tableColumn id="8621" xr3:uid="{5F8A2262-446F-40BE-9132-B9A33E586056}" name="Column8593" dataDxfId="7763"/>
    <tableColumn id="8622" xr3:uid="{04AF1B53-0936-4023-86BD-CABA1E3DCB32}" name="Column8594" dataDxfId="7762"/>
    <tableColumn id="8623" xr3:uid="{FD21982D-B912-45EF-B1EF-493C3A9FA2E9}" name="Column8595" dataDxfId="7761"/>
    <tableColumn id="8624" xr3:uid="{B44F7185-DF2F-4FF0-917B-971B964A9C3C}" name="Column8596" dataDxfId="7760"/>
    <tableColumn id="8625" xr3:uid="{045E0C85-DAF6-48B1-A59F-1F03E5E2CE31}" name="Column8597" dataDxfId="7759"/>
    <tableColumn id="8626" xr3:uid="{76A9F4A6-FE15-4A51-AC22-DA295FC307F7}" name="Column8598" dataDxfId="7758"/>
    <tableColumn id="8627" xr3:uid="{425A3D06-FB2E-4C56-BDC8-BF5476E06671}" name="Column8599" dataDxfId="7757"/>
    <tableColumn id="8628" xr3:uid="{D2874A98-FB1F-4948-845A-EE072E0767BD}" name="Column8600" dataDxfId="7756"/>
    <tableColumn id="8629" xr3:uid="{886A10B6-3E76-4B41-A8BF-9179BFDAC9EF}" name="Column8601" dataDxfId="7755"/>
    <tableColumn id="8630" xr3:uid="{B117C053-3B8B-4FCA-AF01-3FFEFCC6B3E9}" name="Column8602" dataDxfId="7754"/>
    <tableColumn id="8631" xr3:uid="{43BEB81F-1A35-45AB-B2D6-501ECA5E7FBE}" name="Column8603" dataDxfId="7753"/>
    <tableColumn id="8632" xr3:uid="{56DAF38D-68EB-45B4-9070-9DC2A21BFEC0}" name="Column8604" dataDxfId="7752"/>
    <tableColumn id="8633" xr3:uid="{37253B57-B2A7-4116-93AD-BAB907283EBD}" name="Column8605" dataDxfId="7751"/>
    <tableColumn id="8634" xr3:uid="{65758FF5-2B4B-4981-9E44-81D54FCE3556}" name="Column8606" dataDxfId="7750"/>
    <tableColumn id="8635" xr3:uid="{72838063-7801-45F7-8FCC-3844DAC784FC}" name="Column8607" dataDxfId="7749"/>
    <tableColumn id="8636" xr3:uid="{305AB0BD-58BF-4ED7-A6B4-A63C46CEEC1E}" name="Column8608" dataDxfId="7748"/>
    <tableColumn id="8637" xr3:uid="{AACBA0AB-94D1-4800-B370-4129AD1043FF}" name="Column8609" dataDxfId="7747"/>
    <tableColumn id="8638" xr3:uid="{786655F8-A1DA-4DFD-826B-CDD1E68FF90A}" name="Column8610" dataDxfId="7746"/>
    <tableColumn id="8639" xr3:uid="{F4D25345-81B7-4DFC-A5A9-696ADC7D55D2}" name="Column8611" dataDxfId="7745"/>
    <tableColumn id="8640" xr3:uid="{F08021B3-E1B3-487F-83AC-E32FA15A57D9}" name="Column8612" dataDxfId="7744"/>
    <tableColumn id="8641" xr3:uid="{7FB29EB9-4A62-43D7-AB33-C7375BA317F9}" name="Column8613" dataDxfId="7743"/>
    <tableColumn id="8642" xr3:uid="{851AE941-EF90-4AA9-912A-283D04884A2B}" name="Column8614" dataDxfId="7742"/>
    <tableColumn id="8643" xr3:uid="{844E4E74-1533-4342-8E2C-EBCDFC966F9B}" name="Column8615" dataDxfId="7741"/>
    <tableColumn id="8644" xr3:uid="{D645234C-255E-4E36-9C97-DE2E9F140AF9}" name="Column8616" dataDxfId="7740"/>
    <tableColumn id="8645" xr3:uid="{7A3BB332-03C1-493B-80F6-63C0F4C26AA8}" name="Column8617" dataDxfId="7739"/>
    <tableColumn id="8646" xr3:uid="{FCEEBCA5-C917-4019-8D8F-A44BE573F419}" name="Column8618" dataDxfId="7738"/>
    <tableColumn id="8647" xr3:uid="{DE6F57D7-9009-43A9-BF5C-0582CB9F5ABB}" name="Column8619" dataDxfId="7737"/>
    <tableColumn id="8648" xr3:uid="{B8428E30-F5AB-4283-81B1-E181AC6EA764}" name="Column8620" dataDxfId="7736"/>
    <tableColumn id="8649" xr3:uid="{B00CA0C1-10DA-4B94-B3CD-2416CB5F1D65}" name="Column8621" dataDxfId="7735"/>
    <tableColumn id="8650" xr3:uid="{79FD2C79-2E4E-44D0-83D6-3A4535A8371E}" name="Column8622" dataDxfId="7734"/>
    <tableColumn id="8651" xr3:uid="{290FB5FD-5C11-4ABF-87E9-CB8BE8DA4960}" name="Column8623" dataDxfId="7733"/>
    <tableColumn id="8652" xr3:uid="{D5183C01-FC9B-4EED-993D-B26D17AABF48}" name="Column8624" dataDxfId="7732"/>
    <tableColumn id="8653" xr3:uid="{B1B0A90C-A154-4415-B0A3-98F713491B0A}" name="Column8625" dataDxfId="7731"/>
    <tableColumn id="8654" xr3:uid="{6ABB06E7-35B7-4701-8FC6-974D1BFF5873}" name="Column8626" dataDxfId="7730"/>
    <tableColumn id="8655" xr3:uid="{7CEBCE6B-36DE-4A78-A3A5-D622E51265AF}" name="Column8627" dataDxfId="7729"/>
    <tableColumn id="8656" xr3:uid="{2E1E0A82-2B99-4878-BF71-0EB48EC27425}" name="Column8628" dataDxfId="7728"/>
    <tableColumn id="8657" xr3:uid="{4A65275A-89F5-479E-97A6-5B613D50A9B4}" name="Column8629" dataDxfId="7727"/>
    <tableColumn id="8658" xr3:uid="{FA3F0635-C067-4907-AF32-F33462156D6E}" name="Column8630" dataDxfId="7726"/>
    <tableColumn id="8659" xr3:uid="{8583AB83-D692-4442-8A3C-C7844E9EEF1A}" name="Column8631" dataDxfId="7725"/>
    <tableColumn id="8660" xr3:uid="{42A2FD7C-27BE-456F-A638-E5051E8CFCF3}" name="Column8632" dataDxfId="7724"/>
    <tableColumn id="8661" xr3:uid="{DE503476-4113-4114-AC96-D6DD33DCCA2D}" name="Column8633" dataDxfId="7723"/>
    <tableColumn id="8662" xr3:uid="{EF84910A-2AAF-449F-BEB4-A3E993E68983}" name="Column8634" dataDxfId="7722"/>
    <tableColumn id="8663" xr3:uid="{64EB7B0A-945B-4CA6-B4CF-6F9F6EEF92A3}" name="Column8635" dataDxfId="7721"/>
    <tableColumn id="8664" xr3:uid="{4F61B36C-9B3B-48A2-AFEE-1EE298F7898F}" name="Column8636" dataDxfId="7720"/>
    <tableColumn id="8665" xr3:uid="{2A175D4A-23DF-4830-8AA0-3C0F9B70B833}" name="Column8637" dataDxfId="7719"/>
    <tableColumn id="8666" xr3:uid="{A81E5846-AAAE-4B2E-8A68-241B490A0881}" name="Column8638" dataDxfId="7718"/>
    <tableColumn id="8667" xr3:uid="{309A8610-DA0C-4556-8545-BB36C100C1FC}" name="Column8639" dataDxfId="7717"/>
    <tableColumn id="8668" xr3:uid="{CCF57384-247C-478A-A949-72C5191D0E70}" name="Column8640" dataDxfId="7716"/>
    <tableColumn id="8669" xr3:uid="{D96D5287-1773-4FC4-BAFA-A9FCDD23F83D}" name="Column8641" dataDxfId="7715"/>
    <tableColumn id="8670" xr3:uid="{CFA8B409-64B1-452D-BABD-B8B77EE6B8A2}" name="Column8642" dataDxfId="7714"/>
    <tableColumn id="8671" xr3:uid="{3AA4760E-0F74-4BF2-9AF3-9F03A07ECF30}" name="Column8643" dataDxfId="7713"/>
    <tableColumn id="8672" xr3:uid="{46A3E29B-1658-4E70-9B55-B371516D50DC}" name="Column8644" dataDxfId="7712"/>
    <tableColumn id="8673" xr3:uid="{53C4043A-6D2C-44AE-9A7B-912831841894}" name="Column8645" dataDxfId="7711"/>
    <tableColumn id="8674" xr3:uid="{5D406275-9885-4882-8A80-F731C9D6976B}" name="Column8646" dataDxfId="7710"/>
    <tableColumn id="8675" xr3:uid="{A6E79C78-2EA2-4AB1-9192-5F93C90A3E9F}" name="Column8647" dataDxfId="7709"/>
    <tableColumn id="8676" xr3:uid="{82A196CE-BC9F-44C1-93E0-93363CF923A2}" name="Column8648" dataDxfId="7708"/>
    <tableColumn id="8677" xr3:uid="{46EE5058-5EA0-42B9-9E1C-C58AC09E25DC}" name="Column8649" dataDxfId="7707"/>
    <tableColumn id="8678" xr3:uid="{AD56B56E-5506-43DA-B63F-981939A868A9}" name="Column8650" dataDxfId="7706"/>
    <tableColumn id="8679" xr3:uid="{AFAEF21A-1D02-4CC0-AA75-5087A1DA8572}" name="Column8651" dataDxfId="7705"/>
    <tableColumn id="8680" xr3:uid="{0C12FC8B-868D-424E-8CA2-48B1CA87C7CA}" name="Column8652" dataDxfId="7704"/>
    <tableColumn id="8681" xr3:uid="{C36D93CF-C1D2-42D0-9D3B-501B86B8E5D3}" name="Column8653" dataDxfId="7703"/>
    <tableColumn id="8682" xr3:uid="{CC3F94CA-999F-47AB-8C30-54FDB6827687}" name="Column8654" dataDxfId="7702"/>
    <tableColumn id="8683" xr3:uid="{17AF14E6-D98B-4C08-9344-5E72D12FD61A}" name="Column8655" dataDxfId="7701"/>
    <tableColumn id="8684" xr3:uid="{535A7634-4994-4DBE-B696-D4F8B50D3EC9}" name="Column8656" dataDxfId="7700"/>
    <tableColumn id="8685" xr3:uid="{096D7A65-EDCA-4D13-9231-0334AEC943F2}" name="Column8657" dataDxfId="7699"/>
    <tableColumn id="8686" xr3:uid="{8D946CA5-3873-45BD-827D-77E8C1A6261C}" name="Column8658" dataDxfId="7698"/>
    <tableColumn id="8687" xr3:uid="{66FB9459-EC49-4032-9307-817CDEE141A1}" name="Column8659" dataDxfId="7697"/>
    <tableColumn id="8688" xr3:uid="{A1482264-A616-4E88-B79A-DB073D25017E}" name="Column8660" dataDxfId="7696"/>
    <tableColumn id="8689" xr3:uid="{D5325EE6-DC7C-4B03-8722-A9521108AF16}" name="Column8661" dataDxfId="7695"/>
    <tableColumn id="8690" xr3:uid="{6BE50962-7E72-4863-91F6-EA7BF0E4796F}" name="Column8662" dataDxfId="7694"/>
    <tableColumn id="8691" xr3:uid="{8698E7C1-660D-436E-8EEF-EB9FA7193B4B}" name="Column8663" dataDxfId="7693"/>
    <tableColumn id="8692" xr3:uid="{4A83E148-F897-4676-9E4F-3F6EA999575D}" name="Column8664" dataDxfId="7692"/>
    <tableColumn id="8693" xr3:uid="{9516AFC6-B042-4C87-A901-65C840EAD53F}" name="Column8665" dataDxfId="7691"/>
    <tableColumn id="8694" xr3:uid="{28D9068D-800C-414A-8ACF-4981E32C167B}" name="Column8666" dataDxfId="7690"/>
    <tableColumn id="8695" xr3:uid="{F9CD4F1D-223D-4496-9BC3-951424F5354B}" name="Column8667" dataDxfId="7689"/>
    <tableColumn id="8696" xr3:uid="{5D5CA2CB-65A3-4A38-B912-78B1890D27DB}" name="Column8668" dataDxfId="7688"/>
    <tableColumn id="8697" xr3:uid="{42A34EAD-C146-4BA0-BC6F-DC3CBDBDCB2A}" name="Column8669" dataDxfId="7687"/>
    <tableColumn id="8698" xr3:uid="{834B75D2-B740-487E-87CB-AD9EACFB6D89}" name="Column8670" dataDxfId="7686"/>
    <tableColumn id="8699" xr3:uid="{B777A120-9D0E-453E-B536-36A72362E175}" name="Column8671" dataDxfId="7685"/>
    <tableColumn id="8700" xr3:uid="{3528051C-DCE7-4AD5-B59B-59E7480A8249}" name="Column8672" dataDxfId="7684"/>
    <tableColumn id="8701" xr3:uid="{EF6138F3-8026-432C-A6D1-1870BB86DDEF}" name="Column8673" dataDxfId="7683"/>
    <tableColumn id="8702" xr3:uid="{37A21260-DF01-4A7D-8652-2F85FB6FECDA}" name="Column8674" dataDxfId="7682"/>
    <tableColumn id="8703" xr3:uid="{5423F02F-1E99-41DB-878A-31BE8A6F06DA}" name="Column8675" dataDxfId="7681"/>
    <tableColumn id="8704" xr3:uid="{8102A4DD-EEDD-4AB4-AECC-6FBCEAF6E12C}" name="Column8676" dataDxfId="7680"/>
    <tableColumn id="8705" xr3:uid="{A949737B-5693-40C7-A8E5-62BB50D41A9D}" name="Column8677" dataDxfId="7679"/>
    <tableColumn id="8706" xr3:uid="{C766800E-56AE-459C-B951-8FD7939100E8}" name="Column8678" dataDxfId="7678"/>
    <tableColumn id="8707" xr3:uid="{108DEA72-5F51-4132-A68D-F9F7F31A6627}" name="Column8679" dataDxfId="7677"/>
    <tableColumn id="8708" xr3:uid="{B547072A-E6FA-42B6-85AC-1215158ECB2D}" name="Column8680" dataDxfId="7676"/>
    <tableColumn id="8709" xr3:uid="{D4A04F2A-0854-4DCF-A133-FEC2EF392102}" name="Column8681" dataDxfId="7675"/>
    <tableColumn id="8710" xr3:uid="{85C02F0A-7705-4366-950A-51A593D3C647}" name="Column8682" dataDxfId="7674"/>
    <tableColumn id="8711" xr3:uid="{AACBE402-9E56-4A85-A892-5F3DAF9964B6}" name="Column8683" dataDxfId="7673"/>
    <tableColumn id="8712" xr3:uid="{09E53CE6-3815-4E68-A6BB-0BE4459F166C}" name="Column8684" dataDxfId="7672"/>
    <tableColumn id="8713" xr3:uid="{21768D00-1405-4494-9B6B-B97AEE1898B4}" name="Column8685" dataDxfId="7671"/>
    <tableColumn id="8714" xr3:uid="{077C1D15-83B3-45BD-AC47-767677A6D49B}" name="Column8686" dataDxfId="7670"/>
    <tableColumn id="8715" xr3:uid="{C5F140FF-ABFD-482F-9D43-FEA33A715090}" name="Column8687" dataDxfId="7669"/>
    <tableColumn id="8716" xr3:uid="{34310A3B-15D0-454F-AA99-A004D634DC5B}" name="Column8688" dataDxfId="7668"/>
    <tableColumn id="8717" xr3:uid="{6A7B0E97-3D6C-434E-A5CD-816ADA2CBD44}" name="Column8689" dataDxfId="7667"/>
    <tableColumn id="8718" xr3:uid="{1035B1D2-DCEA-4C56-BE8B-E331A88953AB}" name="Column8690" dataDxfId="7666"/>
    <tableColumn id="8719" xr3:uid="{C83E1D3D-D7B2-416F-AA65-DB473254A809}" name="Column8691" dataDxfId="7665"/>
    <tableColumn id="8720" xr3:uid="{5F71E406-90BF-4764-B9FE-6F2F89A57D1A}" name="Column8692" dataDxfId="7664"/>
    <tableColumn id="8721" xr3:uid="{B7F62910-1501-47B8-BC46-0EA804866978}" name="Column8693" dataDxfId="7663"/>
    <tableColumn id="8722" xr3:uid="{6CB26CC1-F8E0-4D91-8E01-237D2C79D529}" name="Column8694" dataDxfId="7662"/>
    <tableColumn id="8723" xr3:uid="{E4A92D4A-4021-4E81-B4AD-DA85B39013B3}" name="Column8695" dataDxfId="7661"/>
    <tableColumn id="8724" xr3:uid="{F2CF4BD1-93B4-459F-ACFE-C7768F45E39D}" name="Column8696" dataDxfId="7660"/>
    <tableColumn id="8725" xr3:uid="{58267616-154E-463C-8F6D-2E2551173559}" name="Column8697" dataDxfId="7659"/>
    <tableColumn id="8726" xr3:uid="{A61A6961-5003-4115-9442-7F31AB6B6204}" name="Column8698" dataDxfId="7658"/>
    <tableColumn id="8727" xr3:uid="{54B8C33D-A0DC-4743-A10B-268EB410DC51}" name="Column8699" dataDxfId="7657"/>
    <tableColumn id="8728" xr3:uid="{E0CEE9F0-5061-484A-93FD-61EAF2605606}" name="Column8700" dataDxfId="7656"/>
    <tableColumn id="8729" xr3:uid="{49FFB385-3CCD-460F-90CB-00C92311269D}" name="Column8701" dataDxfId="7655"/>
    <tableColumn id="8730" xr3:uid="{0A3F7BE2-5CC5-44FA-A6BE-4530CA6A7C49}" name="Column8702" dataDxfId="7654"/>
    <tableColumn id="8731" xr3:uid="{F2615138-DFBC-4AB8-8867-606216AA1774}" name="Column8703" dataDxfId="7653"/>
    <tableColumn id="8732" xr3:uid="{EB8818B6-C1CE-40BF-9E90-D9DFAF63F091}" name="Column8704" dataDxfId="7652"/>
    <tableColumn id="8733" xr3:uid="{705D525D-127A-4385-A695-236030BFBC96}" name="Column8705" dataDxfId="7651"/>
    <tableColumn id="8734" xr3:uid="{AAD5C43E-4191-4D92-BA74-B5858254390A}" name="Column8706" dataDxfId="7650"/>
    <tableColumn id="8735" xr3:uid="{73F07048-7893-45DA-BB8C-275C6705E2D0}" name="Column8707" dataDxfId="7649"/>
    <tableColumn id="8736" xr3:uid="{48EE4F1F-4719-4F68-B822-9B77D75B465A}" name="Column8708" dataDxfId="7648"/>
    <tableColumn id="8737" xr3:uid="{306CFC34-46F5-4D60-8FF9-3CB42079FA91}" name="Column8709" dataDxfId="7647"/>
    <tableColumn id="8738" xr3:uid="{4764C30B-50F1-4345-88A2-1206DF825B9A}" name="Column8710" dataDxfId="7646"/>
    <tableColumn id="8739" xr3:uid="{32F4B81D-D9F3-4AE5-BBA2-099C79FABEFD}" name="Column8711" dataDxfId="7645"/>
    <tableColumn id="8740" xr3:uid="{D7583FA2-EC7A-420B-BDF3-0BD063AC23B0}" name="Column8712" dataDxfId="7644"/>
    <tableColumn id="8741" xr3:uid="{C5A869D5-BB20-4D90-A9E7-6373D9D4A30A}" name="Column8713" dataDxfId="7643"/>
    <tableColumn id="8742" xr3:uid="{C6E862CE-9A6A-4B22-B62B-58B5E6718EA7}" name="Column8714" dataDxfId="7642"/>
    <tableColumn id="8743" xr3:uid="{F872BC5D-2715-463A-8D90-E25BA2DBB208}" name="Column8715" dataDxfId="7641"/>
    <tableColumn id="8744" xr3:uid="{BFA27B5A-0971-4742-836B-259C374B8B13}" name="Column8716" dataDxfId="7640"/>
    <tableColumn id="8745" xr3:uid="{27995998-6890-49B2-95C4-2EC5D0510E3A}" name="Column8717" dataDxfId="7639"/>
    <tableColumn id="8746" xr3:uid="{763F6F1D-C9E8-4009-B238-F97640BE4A62}" name="Column8718" dataDxfId="7638"/>
    <tableColumn id="8747" xr3:uid="{540EE988-391C-4BA8-B69C-5F2B1C03A2B8}" name="Column8719" dataDxfId="7637"/>
    <tableColumn id="8748" xr3:uid="{25B312A8-4D12-4D96-975D-C3B98D5A302C}" name="Column8720" dataDxfId="7636"/>
    <tableColumn id="8749" xr3:uid="{027FC33A-A406-4A5E-AE7A-8E80632785AE}" name="Column8721" dataDxfId="7635"/>
    <tableColumn id="8750" xr3:uid="{261CF093-1741-4A7E-A92E-EACACF8F4408}" name="Column8722" dataDxfId="7634"/>
    <tableColumn id="8751" xr3:uid="{7D0EF933-A451-41C1-93B2-C210A9EF00BB}" name="Column8723" dataDxfId="7633"/>
    <tableColumn id="8752" xr3:uid="{B174C20D-BE45-44C2-A762-263B29AE4436}" name="Column8724" dataDxfId="7632"/>
    <tableColumn id="8753" xr3:uid="{4071182B-5132-48A1-8365-632427B01EAD}" name="Column8725" dataDxfId="7631"/>
    <tableColumn id="8754" xr3:uid="{5849D7FB-6CA8-432B-A2D2-F97EF61CF56D}" name="Column8726" dataDxfId="7630"/>
    <tableColumn id="8755" xr3:uid="{DE4C73B0-C5D3-4F9D-9C58-F509A5D81E31}" name="Column8727" dataDxfId="7629"/>
    <tableColumn id="8756" xr3:uid="{B429B919-AF4C-48E9-A400-8CD7E743614E}" name="Column8728" dataDxfId="7628"/>
    <tableColumn id="8757" xr3:uid="{956801F8-5AC6-440A-BF18-39C4B4A9DCAE}" name="Column8729" dataDxfId="7627"/>
    <tableColumn id="8758" xr3:uid="{02D594BF-D6B5-4048-B82A-FD424F7AECDE}" name="Column8730" dataDxfId="7626"/>
    <tableColumn id="8759" xr3:uid="{21B8072C-59FC-48D2-AE7F-BA5F2086DFC6}" name="Column8731" dataDxfId="7625"/>
    <tableColumn id="8760" xr3:uid="{EEC66E1C-4C6A-40D2-9B29-BF79AC1EF65E}" name="Column8732" dataDxfId="7624"/>
    <tableColumn id="8761" xr3:uid="{93AC1F75-0109-49EA-AAF8-8E871EAABAEA}" name="Column8733" dataDxfId="7623"/>
    <tableColumn id="8762" xr3:uid="{BF97CEE9-599E-4F50-8984-415E5D83EF6D}" name="Column8734" dataDxfId="7622"/>
    <tableColumn id="8763" xr3:uid="{E0B61268-F2D1-4602-90CB-D18D9D28167F}" name="Column8735" dataDxfId="7621"/>
    <tableColumn id="8764" xr3:uid="{5F8CDE24-AD30-4E6B-BE75-DF4DF8095466}" name="Column8736" dataDxfId="7620"/>
    <tableColumn id="8765" xr3:uid="{5E8EDBBE-9C87-43CE-831F-DD597E650F9A}" name="Column8737" dataDxfId="7619"/>
    <tableColumn id="8766" xr3:uid="{24078C39-67D7-4B2B-8117-E9508A2B8A38}" name="Column8738" dataDxfId="7618"/>
    <tableColumn id="8767" xr3:uid="{DB905825-B80C-47ED-9A8D-9E51818CAD44}" name="Column8739" dataDxfId="7617"/>
    <tableColumn id="8768" xr3:uid="{C440744A-E49D-466C-8747-FA822A097789}" name="Column8740" dataDxfId="7616"/>
    <tableColumn id="8769" xr3:uid="{99E6FCFE-70D4-4B1A-983F-63103A407F3D}" name="Column8741" dataDxfId="7615"/>
    <tableColumn id="8770" xr3:uid="{3BD820A7-1FBE-437B-A2E9-9AE62924FFB4}" name="Column8742" dataDxfId="7614"/>
    <tableColumn id="8771" xr3:uid="{17212D6C-1FA9-48B8-AFB3-F722A1F64C3F}" name="Column8743" dataDxfId="7613"/>
    <tableColumn id="8772" xr3:uid="{223A8AEF-966C-489E-BA51-BBDC3E524C71}" name="Column8744" dataDxfId="7612"/>
    <tableColumn id="8773" xr3:uid="{6634544F-5FFC-4429-BC4D-CBE95995F550}" name="Column8745" dataDxfId="7611"/>
    <tableColumn id="8774" xr3:uid="{A28E7C4A-1521-43BC-9919-05D264DB0913}" name="Column8746" dataDxfId="7610"/>
    <tableColumn id="8775" xr3:uid="{DD23B461-F5E3-43DC-9BB0-0178F724C5E4}" name="Column8747" dataDxfId="7609"/>
    <tableColumn id="8776" xr3:uid="{AC7A671B-0FE1-42E7-A4AB-93A07BE0BA98}" name="Column8748" dataDxfId="7608"/>
    <tableColumn id="8777" xr3:uid="{1F23933B-981C-4A0A-8B76-3C62F1C6F740}" name="Column8749" dataDxfId="7607"/>
    <tableColumn id="8778" xr3:uid="{C1D3623D-86DA-42E8-A56F-79CBE3E51107}" name="Column8750" dataDxfId="7606"/>
    <tableColumn id="8779" xr3:uid="{4C2867E6-740E-402C-AC52-2ABFCC3E21C9}" name="Column8751" dataDxfId="7605"/>
    <tableColumn id="8780" xr3:uid="{9E97109F-1763-4FB6-8D7D-D46143D6BD0E}" name="Column8752" dataDxfId="7604"/>
    <tableColumn id="8781" xr3:uid="{C1B11519-918A-4A7D-946A-6EE47D8C234C}" name="Column8753" dataDxfId="7603"/>
    <tableColumn id="8782" xr3:uid="{9875F967-7CA7-47F3-ABEF-EB51D4C7AF3D}" name="Column8754" dataDxfId="7602"/>
    <tableColumn id="8783" xr3:uid="{9BE78970-15C8-4890-BAB8-7326BDA6907C}" name="Column8755" dataDxfId="7601"/>
    <tableColumn id="8784" xr3:uid="{6006D2F6-CB6E-4244-9143-F56A45EDC02D}" name="Column8756" dataDxfId="7600"/>
    <tableColumn id="8785" xr3:uid="{B227F69A-93D2-40B7-BF5E-748C592ABD6C}" name="Column8757" dataDxfId="7599"/>
    <tableColumn id="8786" xr3:uid="{3668D2AB-1946-42B4-8C06-0C35DD7A18CB}" name="Column8758" dataDxfId="7598"/>
    <tableColumn id="8787" xr3:uid="{42404C10-4AC5-4D8B-8C42-B0FDA9742A78}" name="Column8759" dataDxfId="7597"/>
    <tableColumn id="8788" xr3:uid="{6EF66261-353E-4A26-A1E0-3CE93370C44F}" name="Column8760" dataDxfId="7596"/>
    <tableColumn id="8789" xr3:uid="{69E286E3-61A4-492E-A862-40529E33C47E}" name="Column8761" dataDxfId="7595"/>
    <tableColumn id="8790" xr3:uid="{F7F0182A-6EEE-4CD6-8470-A2CD96F80916}" name="Column8762" dataDxfId="7594"/>
    <tableColumn id="8791" xr3:uid="{7A41DDC6-4769-42AB-A3AA-68C907C97637}" name="Column8763" dataDxfId="7593"/>
    <tableColumn id="8792" xr3:uid="{DBF786D7-660A-4A7A-AD1B-ED01B789D83B}" name="Column8764" dataDxfId="7592"/>
    <tableColumn id="8793" xr3:uid="{27F752E8-65EF-4531-8806-8466EBD393B0}" name="Column8765" dataDxfId="7591"/>
    <tableColumn id="8794" xr3:uid="{32FEF987-8B50-42DD-A03A-2537671C4F8D}" name="Column8766" dataDxfId="7590"/>
    <tableColumn id="8795" xr3:uid="{EF2D704F-22DC-46F3-989F-F002C86128A4}" name="Column8767" dataDxfId="7589"/>
    <tableColumn id="8796" xr3:uid="{49C613E8-1A41-47ED-9230-17251D5382EB}" name="Column8768" dataDxfId="7588"/>
    <tableColumn id="8797" xr3:uid="{C5FED8D4-C7CF-4594-934D-343644DF5A0E}" name="Column8769" dataDxfId="7587"/>
    <tableColumn id="8798" xr3:uid="{13F9C011-CCAB-4C43-8B47-AA57AA19BA4C}" name="Column8770" dataDxfId="7586"/>
    <tableColumn id="8799" xr3:uid="{B3DD5979-3D87-4895-9930-E0F10CE0F065}" name="Column8771" dataDxfId="7585"/>
    <tableColumn id="8800" xr3:uid="{0278FD9D-8FE5-41D6-B7E2-8DF8C85BF6CD}" name="Column8772" dataDxfId="7584"/>
    <tableColumn id="8801" xr3:uid="{4D1EDFC1-3AB1-4F06-995D-DD8A3BCC9136}" name="Column8773" dataDxfId="7583"/>
    <tableColumn id="8802" xr3:uid="{BAB93ECD-1CE4-4FC5-A9D2-9DC6E17DA89E}" name="Column8774" dataDxfId="7582"/>
    <tableColumn id="8803" xr3:uid="{81393221-9CB7-4951-A584-B1477E8EFB1E}" name="Column8775" dataDxfId="7581"/>
    <tableColumn id="8804" xr3:uid="{F03C30B2-1F42-4664-B801-E8187804836B}" name="Column8776" dataDxfId="7580"/>
    <tableColumn id="8805" xr3:uid="{8ED63FCE-C969-4FA5-98C9-3489A21BA986}" name="Column8777" dataDxfId="7579"/>
    <tableColumn id="8806" xr3:uid="{33182F5F-DC74-4325-AFA8-4DB5F2338FE9}" name="Column8778" dataDxfId="7578"/>
    <tableColumn id="8807" xr3:uid="{8003B452-A476-4CFA-9275-4B831CBC1407}" name="Column8779" dataDxfId="7577"/>
    <tableColumn id="8808" xr3:uid="{35B0F66D-DA5C-4A33-8630-2282879F9E1A}" name="Column8780" dataDxfId="7576"/>
    <tableColumn id="8809" xr3:uid="{29698645-12D0-4990-8671-B62E234E8FB0}" name="Column8781" dataDxfId="7575"/>
    <tableColumn id="8810" xr3:uid="{BE81BAAF-E11D-469E-BA40-64AD6C922BE9}" name="Column8782" dataDxfId="7574"/>
    <tableColumn id="8811" xr3:uid="{4685C27A-2432-41BE-9B13-4AF5AE693B40}" name="Column8783" dataDxfId="7573"/>
    <tableColumn id="8812" xr3:uid="{7B36B839-522D-49C7-9465-A5812F885128}" name="Column8784" dataDxfId="7572"/>
    <tableColumn id="8813" xr3:uid="{6D7ED0CC-91A7-4470-8D6A-263C5CED2C11}" name="Column8785" dataDxfId="7571"/>
    <tableColumn id="8814" xr3:uid="{C36DC083-9EF7-4B0A-9B31-5D7ECCE53D39}" name="Column8786" dataDxfId="7570"/>
    <tableColumn id="8815" xr3:uid="{5F3BC787-6DCF-474C-A29A-E6C03F46B968}" name="Column8787" dataDxfId="7569"/>
    <tableColumn id="8816" xr3:uid="{A21953EF-92C2-402A-A628-761E3AC04E26}" name="Column8788" dataDxfId="7568"/>
    <tableColumn id="8817" xr3:uid="{609DBA3E-F4DE-41C0-9042-D53C4EC6C433}" name="Column8789" dataDxfId="7567"/>
    <tableColumn id="8818" xr3:uid="{A1FA55E9-01C4-4090-9FFD-EFC98E1006C6}" name="Column8790" dataDxfId="7566"/>
    <tableColumn id="8819" xr3:uid="{F99F8642-C726-42DE-B0D3-DDA3FCF10BCC}" name="Column8791" dataDxfId="7565"/>
    <tableColumn id="8820" xr3:uid="{8B19618C-5F06-440A-8DE1-47209FAF2316}" name="Column8792" dataDxfId="7564"/>
    <tableColumn id="8821" xr3:uid="{0BC2BA59-3B92-424D-8AB7-44048A676749}" name="Column8793" dataDxfId="7563"/>
    <tableColumn id="8822" xr3:uid="{8E5477D8-BF39-4360-B97C-C148E1C40B07}" name="Column8794" dataDxfId="7562"/>
    <tableColumn id="8823" xr3:uid="{678EBC6E-2BB1-48F9-8FF7-1C5626587EE0}" name="Column8795" dataDxfId="7561"/>
    <tableColumn id="8824" xr3:uid="{898AE66A-A59A-469D-93B2-DC3CA27F7447}" name="Column8796" dataDxfId="7560"/>
    <tableColumn id="8825" xr3:uid="{44C89E45-9BE1-4557-9191-FD05B952DFA6}" name="Column8797" dataDxfId="7559"/>
    <tableColumn id="8826" xr3:uid="{59F85E3C-AA56-4222-8886-7138B15771EE}" name="Column8798" dataDxfId="7558"/>
    <tableColumn id="8827" xr3:uid="{F204BC77-63D7-40E2-BD96-6B20DC56F450}" name="Column8799" dataDxfId="7557"/>
    <tableColumn id="8828" xr3:uid="{769F6363-BF64-4A6B-BFDB-58E2FD0421D8}" name="Column8800" dataDxfId="7556"/>
    <tableColumn id="8829" xr3:uid="{841FC7FE-22C8-46AE-BAAF-D71CA39A3150}" name="Column8801" dataDxfId="7555"/>
    <tableColumn id="8830" xr3:uid="{803E2677-2F3C-4571-B688-CA9F0C2641E5}" name="Column8802" dataDxfId="7554"/>
    <tableColumn id="8831" xr3:uid="{66B3CA02-11BE-4A34-A1D7-AF4ADC393FE1}" name="Column8803" dataDxfId="7553"/>
    <tableColumn id="8832" xr3:uid="{B05F3839-8993-4A0C-A405-663F794D5B21}" name="Column8804" dataDxfId="7552"/>
    <tableColumn id="8833" xr3:uid="{E957118C-DA19-4616-A4F1-88932BD66A33}" name="Column8805" dataDxfId="7551"/>
    <tableColumn id="8834" xr3:uid="{18566AFA-59E2-4CDA-BADA-4BD003297B2A}" name="Column8806" dataDxfId="7550"/>
    <tableColumn id="8835" xr3:uid="{8824DA41-A683-4509-82D5-6FC85AACBC88}" name="Column8807" dataDxfId="7549"/>
    <tableColumn id="8836" xr3:uid="{A9FB392A-8203-46A2-8717-C1CB288CF9BB}" name="Column8808" dataDxfId="7548"/>
    <tableColumn id="8837" xr3:uid="{00FD0BE5-1614-4495-BD62-C543FAB92B5A}" name="Column8809" dataDxfId="7547"/>
    <tableColumn id="8838" xr3:uid="{FBB539DE-5043-44BB-A2C5-578ADEBB307E}" name="Column8810" dataDxfId="7546"/>
    <tableColumn id="8839" xr3:uid="{D446A4D0-7124-4202-8089-891BF45FEE7C}" name="Column8811" dataDxfId="7545"/>
    <tableColumn id="8840" xr3:uid="{3B1C2698-1747-41D2-B480-2E6E210B8664}" name="Column8812" dataDxfId="7544"/>
    <tableColumn id="8841" xr3:uid="{C056D0A1-AD48-4FB1-B65C-24CA4C4B3054}" name="Column8813" dataDxfId="7543"/>
    <tableColumn id="8842" xr3:uid="{6B605C84-204B-4FA4-BDCC-977587D7BAB1}" name="Column8814" dataDxfId="7542"/>
    <tableColumn id="8843" xr3:uid="{5CAF5625-C849-45B2-9A34-798CDA86C0BB}" name="Column8815" dataDxfId="7541"/>
    <tableColumn id="8844" xr3:uid="{868241DA-DAA8-40B2-95BD-A84BC3108659}" name="Column8816" dataDxfId="7540"/>
    <tableColumn id="8845" xr3:uid="{EC57F80F-5C68-4E0C-A589-AFC9B8E5FAB7}" name="Column8817" dataDxfId="7539"/>
    <tableColumn id="8846" xr3:uid="{5E01DEBB-A192-47A3-AF71-BF530363D597}" name="Column8818" dataDxfId="7538"/>
    <tableColumn id="8847" xr3:uid="{7B13656F-0F97-4473-99AE-A5E1DB269A97}" name="Column8819" dataDxfId="7537"/>
    <tableColumn id="8848" xr3:uid="{DFA0093B-42BE-4025-BEF4-C1C338EEC216}" name="Column8820" dataDxfId="7536"/>
    <tableColumn id="8849" xr3:uid="{AE075F2A-44C6-4035-BAB9-9CAB03C9F9EB}" name="Column8821" dataDxfId="7535"/>
    <tableColumn id="8850" xr3:uid="{9A9B92DD-440C-474C-85FD-837C67EEF3E4}" name="Column8822" dataDxfId="7534"/>
    <tableColumn id="8851" xr3:uid="{AA4B4B20-186D-4CF7-B41C-19B7392B16CE}" name="Column8823" dataDxfId="7533"/>
    <tableColumn id="8852" xr3:uid="{ADF5E58A-5191-4A86-8908-4E1195087AB1}" name="Column8824" dataDxfId="7532"/>
    <tableColumn id="8853" xr3:uid="{A3AFAC84-9E22-461C-878E-970DC46DED03}" name="Column8825" dataDxfId="7531"/>
    <tableColumn id="8854" xr3:uid="{411A879A-F190-4F58-BAE8-1291901EEB13}" name="Column8826" dataDxfId="7530"/>
    <tableColumn id="8855" xr3:uid="{2E6FDCC1-3272-4128-A7AD-8433CDB91DD9}" name="Column8827" dataDxfId="7529"/>
    <tableColumn id="8856" xr3:uid="{CD9DB0B4-B3AC-4F1C-8B16-B4DC41C2D73B}" name="Column8828" dataDxfId="7528"/>
    <tableColumn id="8857" xr3:uid="{C3D333C6-ECA6-48F7-BC85-EAE1D721B317}" name="Column8829" dataDxfId="7527"/>
    <tableColumn id="8858" xr3:uid="{DA6D401D-427A-453C-9AAD-AB0BFE6C884A}" name="Column8830" dataDxfId="7526"/>
    <tableColumn id="8859" xr3:uid="{19746A4D-DAF2-49D2-B70B-0868E32C1F59}" name="Column8831" dataDxfId="7525"/>
    <tableColumn id="8860" xr3:uid="{6F667439-E2E3-4204-B3BA-CF3538264A82}" name="Column8832" dataDxfId="7524"/>
    <tableColumn id="8861" xr3:uid="{7BAAA8A9-6E85-4D8C-AF74-F9D364DA613E}" name="Column8833" dataDxfId="7523"/>
    <tableColumn id="8862" xr3:uid="{45292DEB-6E8D-4E1D-8BFD-35B991C92C2E}" name="Column8834" dataDxfId="7522"/>
    <tableColumn id="8863" xr3:uid="{A1E1C14C-C24A-405F-B944-CA86603B1A1E}" name="Column8835" dataDxfId="7521"/>
    <tableColumn id="8864" xr3:uid="{AD3D4D25-5E64-4F41-A8A8-FF0E675B3C9B}" name="Column8836" dataDxfId="7520"/>
    <tableColumn id="8865" xr3:uid="{B995AF56-B471-4393-998E-0AB3B0BA5486}" name="Column8837" dataDxfId="7519"/>
    <tableColumn id="8866" xr3:uid="{1C8E4FAA-3A6C-4501-BF3C-CA8160AAD977}" name="Column8838" dataDxfId="7518"/>
    <tableColumn id="8867" xr3:uid="{01FF7DD5-5D67-4DCC-97C2-061F9EB3421C}" name="Column8839" dataDxfId="7517"/>
    <tableColumn id="8868" xr3:uid="{099507CD-CC0D-4777-85D5-FA7B63E5E080}" name="Column8840" dataDxfId="7516"/>
    <tableColumn id="8869" xr3:uid="{B88E2EDE-3BF1-47D6-B18E-529F4D1DC5FE}" name="Column8841" dataDxfId="7515"/>
    <tableColumn id="8870" xr3:uid="{732B00C1-C043-4527-99D6-23AA54895C79}" name="Column8842" dataDxfId="7514"/>
    <tableColumn id="8871" xr3:uid="{FFFE17EE-092B-49E9-A772-B254DA9AEB3E}" name="Column8843" dataDxfId="7513"/>
    <tableColumn id="8872" xr3:uid="{8A477351-75B4-43F6-9B41-AA2E8399E4CF}" name="Column8844" dataDxfId="7512"/>
    <tableColumn id="8873" xr3:uid="{3B4DCB36-E14F-402F-8706-13BED0AF60E6}" name="Column8845" dataDxfId="7511"/>
    <tableColumn id="8874" xr3:uid="{069C807C-69C2-450D-90A2-949ED9F27D05}" name="Column8846" dataDxfId="7510"/>
    <tableColumn id="8875" xr3:uid="{EA0E8E01-F016-4792-862A-3B0B66A909D9}" name="Column8847" dataDxfId="7509"/>
    <tableColumn id="8876" xr3:uid="{F8397157-083B-42F5-AB35-8A4C5EA9065A}" name="Column8848" dataDxfId="7508"/>
    <tableColumn id="8877" xr3:uid="{0EB64542-A06D-4B1B-87FA-DFA9F891B5EC}" name="Column8849" dataDxfId="7507"/>
    <tableColumn id="8878" xr3:uid="{AD8522CF-7DAB-47CE-8C16-87E64019EF7E}" name="Column8850" dataDxfId="7506"/>
    <tableColumn id="8879" xr3:uid="{7CC7DE37-B890-452C-AAB9-6F73E0995600}" name="Column8851" dataDxfId="7505"/>
    <tableColumn id="8880" xr3:uid="{B6454E4A-B56C-4E05-B5C0-835CE75B6B4C}" name="Column8852" dataDxfId="7504"/>
    <tableColumn id="8881" xr3:uid="{DB6FF4AF-D76B-47D1-AB51-CEA547416ECF}" name="Column8853" dataDxfId="7503"/>
    <tableColumn id="8882" xr3:uid="{292DF67C-77B9-4FC6-90AC-97BED67E84C1}" name="Column8854" dataDxfId="7502"/>
    <tableColumn id="8883" xr3:uid="{75E0832C-7269-4104-B524-1B040B172B1F}" name="Column8855" dataDxfId="7501"/>
    <tableColumn id="8884" xr3:uid="{D85EEFE3-CA4C-465F-BEED-9C10C5A4636C}" name="Column8856" dataDxfId="7500"/>
    <tableColumn id="8885" xr3:uid="{9B75FF27-0FE9-4538-8389-9E8DC5BF1CAC}" name="Column8857" dataDxfId="7499"/>
    <tableColumn id="8886" xr3:uid="{817B946E-9B46-46D5-8293-74166FABDC28}" name="Column8858" dataDxfId="7498"/>
    <tableColumn id="8887" xr3:uid="{69A0E4D1-DC40-4FC7-A6A9-DADADBE1B4B1}" name="Column8859" dataDxfId="7497"/>
    <tableColumn id="8888" xr3:uid="{F23923D6-39F0-4D6C-BDD8-0E5B28BE76C4}" name="Column8860" dataDxfId="7496"/>
    <tableColumn id="8889" xr3:uid="{260F9BCC-974B-4751-A00A-A8DE9B43AC98}" name="Column8861" dataDxfId="7495"/>
    <tableColumn id="8890" xr3:uid="{59BE2470-4391-4C50-8500-AF15EC28568C}" name="Column8862" dataDxfId="7494"/>
    <tableColumn id="8891" xr3:uid="{836BFABF-1B53-4FE3-BB89-840A71F6EA79}" name="Column8863" dataDxfId="7493"/>
    <tableColumn id="8892" xr3:uid="{A524FF61-18FA-4702-82B5-F488355F34E5}" name="Column8864" dataDxfId="7492"/>
    <tableColumn id="8893" xr3:uid="{12565475-9679-4683-B31C-3C19F0F3E473}" name="Column8865" dataDxfId="7491"/>
    <tableColumn id="8894" xr3:uid="{BC7335B1-8D52-446B-AF96-958B2D84FE32}" name="Column8866" dataDxfId="7490"/>
    <tableColumn id="8895" xr3:uid="{7CDF986D-6CC6-438C-B6B3-A8DBFDC005B3}" name="Column8867" dataDxfId="7489"/>
    <tableColumn id="8896" xr3:uid="{5A43552B-018F-477E-B0E6-B4146418B75E}" name="Column8868" dataDxfId="7488"/>
    <tableColumn id="8897" xr3:uid="{0AE39612-ADD9-4D67-8FE1-55C43DF0AA58}" name="Column8869" dataDxfId="7487"/>
    <tableColumn id="8898" xr3:uid="{7FD8EB1E-E5D9-46A9-8A9E-8AEABF6B1039}" name="Column8870" dataDxfId="7486"/>
    <tableColumn id="8899" xr3:uid="{17CBF349-1AB1-4C9C-A375-7A2ADF2E512E}" name="Column8871" dataDxfId="7485"/>
    <tableColumn id="8900" xr3:uid="{F9ED6586-812B-496C-B057-7BB8E3EC2C80}" name="Column8872" dataDxfId="7484"/>
    <tableColumn id="8901" xr3:uid="{B2783BE3-7A50-4106-9FAB-864D7E6F11DE}" name="Column8873" dataDxfId="7483"/>
    <tableColumn id="8902" xr3:uid="{75568433-41B6-4C8F-B891-A25CC407CBB1}" name="Column8874" dataDxfId="7482"/>
    <tableColumn id="8903" xr3:uid="{B3BD8492-7DBF-49DF-8586-CF38CDC9870D}" name="Column8875" dataDxfId="7481"/>
    <tableColumn id="8904" xr3:uid="{FC83567C-3489-4BC9-AE26-3031E8C29328}" name="Column8876" dataDxfId="7480"/>
    <tableColumn id="8905" xr3:uid="{B420AD01-C677-4EBD-890A-CF4778E61406}" name="Column8877" dataDxfId="7479"/>
    <tableColumn id="8906" xr3:uid="{BC1AC4D3-1A51-4683-B254-62DDF390EA7B}" name="Column8878" dataDxfId="7478"/>
    <tableColumn id="8907" xr3:uid="{5E24942E-554A-4FFA-B570-0A577991B46C}" name="Column8879" dataDxfId="7477"/>
    <tableColumn id="8908" xr3:uid="{C97CF853-DCD8-4062-B8BB-B80376BD2049}" name="Column8880" dataDxfId="7476"/>
    <tableColumn id="8909" xr3:uid="{55DBAF77-9B46-4D73-B989-CFF4A8462C4E}" name="Column8881" dataDxfId="7475"/>
    <tableColumn id="8910" xr3:uid="{9AE81406-6219-457A-83E0-A40CCEB985EB}" name="Column8882" dataDxfId="7474"/>
    <tableColumn id="8911" xr3:uid="{B9A421A8-6F19-4A95-898E-8F80C792338A}" name="Column8883" dataDxfId="7473"/>
    <tableColumn id="8912" xr3:uid="{3AFBD32C-E273-4D7A-B7AC-101285D257F9}" name="Column8884" dataDxfId="7472"/>
    <tableColumn id="8913" xr3:uid="{9AC3C73F-E867-4BA4-938D-868FEFC25F0A}" name="Column8885" dataDxfId="7471"/>
    <tableColumn id="8914" xr3:uid="{09740CCC-EBFB-4FAD-A0CE-DBA31764647F}" name="Column8886" dataDxfId="7470"/>
    <tableColumn id="8915" xr3:uid="{3CFE2DD3-3932-4FAE-8831-E6E9B09F66DA}" name="Column8887" dataDxfId="7469"/>
    <tableColumn id="8916" xr3:uid="{AC8C0285-A4A4-4E11-AEB2-99116090966D}" name="Column8888" dataDxfId="7468"/>
    <tableColumn id="8917" xr3:uid="{629DD442-8754-40A1-B355-BFDAD6DED55B}" name="Column8889" dataDxfId="7467"/>
    <tableColumn id="8918" xr3:uid="{23EF4C4C-75C9-4F22-89F3-977AF2FEEAED}" name="Column8890" dataDxfId="7466"/>
    <tableColumn id="8919" xr3:uid="{57BC613A-589A-48A9-BF0D-B3691D9A26D9}" name="Column8891" dataDxfId="7465"/>
    <tableColumn id="8920" xr3:uid="{879488D4-8A7B-48CF-9C51-C7215A2E9A77}" name="Column8892" dataDxfId="7464"/>
    <tableColumn id="8921" xr3:uid="{16F62492-E63D-45EB-91CB-6F6AFD1378A6}" name="Column8893" dataDxfId="7463"/>
    <tableColumn id="8922" xr3:uid="{D85C2CE2-FC51-412D-90DD-0D6CFD3E6AB4}" name="Column8894" dataDxfId="7462"/>
    <tableColumn id="8923" xr3:uid="{A7EC2A2C-1E75-40DE-AD17-B67A208D8A70}" name="Column8895" dataDxfId="7461"/>
    <tableColumn id="8924" xr3:uid="{9AE56A03-0E3E-4CD2-98BD-178463FCE051}" name="Column8896" dataDxfId="7460"/>
    <tableColumn id="8925" xr3:uid="{FBEBB829-CCCC-4D9B-874F-7C1868BE3B22}" name="Column8897" dataDxfId="7459"/>
    <tableColumn id="8926" xr3:uid="{DF401EC2-25B8-41C9-A103-79FDB8E2562C}" name="Column8898" dataDxfId="7458"/>
    <tableColumn id="8927" xr3:uid="{06E461FF-85C2-41B4-B427-51CA62477340}" name="Column8899" dataDxfId="7457"/>
    <tableColumn id="8928" xr3:uid="{753027FF-B495-40D3-8460-EB52D33E738F}" name="Column8900" dataDxfId="7456"/>
    <tableColumn id="8929" xr3:uid="{62272097-8866-4200-B209-A8AAFF6B75C1}" name="Column8901" dataDxfId="7455"/>
    <tableColumn id="8930" xr3:uid="{CF0A1AE7-E3D9-4B9A-8251-EFAD9790E9ED}" name="Column8902" dataDxfId="7454"/>
    <tableColumn id="8931" xr3:uid="{DF77E5F7-2FCC-4625-A708-C71972143CC1}" name="Column8903" dataDxfId="7453"/>
    <tableColumn id="8932" xr3:uid="{3EC031AA-C687-4C00-B800-FBACA6BE59F6}" name="Column8904" dataDxfId="7452"/>
    <tableColumn id="8933" xr3:uid="{55334677-4596-4657-B763-5C9CA70433A6}" name="Column8905" dataDxfId="7451"/>
    <tableColumn id="8934" xr3:uid="{93C46047-4805-463E-929A-BD2EF3A2BEB9}" name="Column8906" dataDxfId="7450"/>
    <tableColumn id="8935" xr3:uid="{1955B78F-1A10-4A48-ACFB-B91C3973943C}" name="Column8907" dataDxfId="7449"/>
    <tableColumn id="8936" xr3:uid="{2B1295FE-8C23-4546-9C03-53F0C952982A}" name="Column8908" dataDxfId="7448"/>
    <tableColumn id="8937" xr3:uid="{32ED5001-F744-42FF-8FBD-6CA157DB4B66}" name="Column8909" dataDxfId="7447"/>
    <tableColumn id="8938" xr3:uid="{D78B4E71-8E8F-41F9-9227-F776C847A1D1}" name="Column8910" dataDxfId="7446"/>
    <tableColumn id="8939" xr3:uid="{347C12BD-833A-4F16-B9EE-F2B209E4D279}" name="Column8911" dataDxfId="7445"/>
    <tableColumn id="8940" xr3:uid="{27998E6F-DFB4-43BA-8939-1441FF152337}" name="Column8912" dataDxfId="7444"/>
    <tableColumn id="8941" xr3:uid="{24597845-74F1-483E-8940-D8E3D73CE08C}" name="Column8913" dataDxfId="7443"/>
    <tableColumn id="8942" xr3:uid="{B2300BF1-044E-4B10-AABE-760D3779E8D2}" name="Column8914" dataDxfId="7442"/>
    <tableColumn id="8943" xr3:uid="{53D7E5A3-6853-4F28-A899-C484AD4C68D4}" name="Column8915" dataDxfId="7441"/>
    <tableColumn id="8944" xr3:uid="{5065EA33-3094-4FE4-9748-4B8CC1DFDE06}" name="Column8916" dataDxfId="7440"/>
    <tableColumn id="8945" xr3:uid="{5527E61F-0E69-45E6-8938-36603F7F64E6}" name="Column8917" dataDxfId="7439"/>
    <tableColumn id="8946" xr3:uid="{714D7655-0BA2-4CE3-98F3-7FAB07F40CAE}" name="Column8918" dataDxfId="7438"/>
    <tableColumn id="8947" xr3:uid="{F334F62C-8B28-489D-B1AF-F37D242604F9}" name="Column8919" dataDxfId="7437"/>
    <tableColumn id="8948" xr3:uid="{09F098B5-4181-4E14-B04E-0DC75D630BF7}" name="Column8920" dataDxfId="7436"/>
    <tableColumn id="8949" xr3:uid="{0DB6E90B-3491-4118-8E3F-32863465E013}" name="Column8921" dataDxfId="7435"/>
    <tableColumn id="8950" xr3:uid="{07B92D9A-3497-4281-BB1D-B79C35602D42}" name="Column8922" dataDxfId="7434"/>
    <tableColumn id="8951" xr3:uid="{98120E0A-2CDC-4D09-888F-E79DCB38BC5E}" name="Column8923" dataDxfId="7433"/>
    <tableColumn id="8952" xr3:uid="{CBD2EABD-1CFC-4FA1-98D3-13264C544FDF}" name="Column8924" dataDxfId="7432"/>
    <tableColumn id="8953" xr3:uid="{CE87A4D0-4DC5-4C90-8440-C0AD07D1622C}" name="Column8925" dataDxfId="7431"/>
    <tableColumn id="8954" xr3:uid="{9716FEBC-3A5E-4D67-88DF-D5318414FC1E}" name="Column8926" dataDxfId="7430"/>
    <tableColumn id="8955" xr3:uid="{FA2EAABC-0976-45A0-AD41-1B4F478E1C35}" name="Column8927" dataDxfId="7429"/>
    <tableColumn id="8956" xr3:uid="{33391790-8A1F-460D-9C68-34873CF4AA75}" name="Column8928" dataDxfId="7428"/>
    <tableColumn id="8957" xr3:uid="{B32E7F5F-1B3D-4B7D-9C76-770C25F87A64}" name="Column8929" dataDxfId="7427"/>
    <tableColumn id="8958" xr3:uid="{DE730EC3-4BB2-4206-B603-05D4C422FF98}" name="Column8930" dataDxfId="7426"/>
    <tableColumn id="8959" xr3:uid="{13AFA527-0858-4652-BCBC-417A00960994}" name="Column8931" dataDxfId="7425"/>
    <tableColumn id="8960" xr3:uid="{E95F1EAC-22B7-4539-8B19-1C86893AB057}" name="Column8932" dataDxfId="7424"/>
    <tableColumn id="8961" xr3:uid="{FB9221CC-D713-40A9-B955-5B9BDFC7F646}" name="Column8933" dataDxfId="7423"/>
    <tableColumn id="8962" xr3:uid="{6D81EABE-7127-4B53-B5FF-263307976E92}" name="Column8934" dataDxfId="7422"/>
    <tableColumn id="8963" xr3:uid="{6C220B99-7897-49D7-9422-8841CADFF8F4}" name="Column8935" dataDxfId="7421"/>
    <tableColumn id="8964" xr3:uid="{C3430B02-84D3-4138-AD79-DF77AE5338DD}" name="Column8936" dataDxfId="7420"/>
    <tableColumn id="8965" xr3:uid="{3323A648-CCA1-4860-93A5-87240F22D95D}" name="Column8937" dataDxfId="7419"/>
    <tableColumn id="8966" xr3:uid="{C6CD3387-B810-43DE-86F8-55DCF714252B}" name="Column8938" dataDxfId="7418"/>
    <tableColumn id="8967" xr3:uid="{4E491325-5847-48C4-92CC-A3C5F18C8DB0}" name="Column8939" dataDxfId="7417"/>
    <tableColumn id="8968" xr3:uid="{FAECF229-5D63-4F2D-8E1E-9B7E569F70C1}" name="Column8940" dataDxfId="7416"/>
    <tableColumn id="8969" xr3:uid="{ED9BE832-9667-44C2-AC45-A722F578E025}" name="Column8941" dataDxfId="7415"/>
    <tableColumn id="8970" xr3:uid="{63F652BC-1130-42A5-B6DB-51C18AF1EB18}" name="Column8942" dataDxfId="7414"/>
    <tableColumn id="8971" xr3:uid="{8C24CAF1-76AC-454B-A877-D7E6FA6E91A9}" name="Column8943" dataDxfId="7413"/>
    <tableColumn id="8972" xr3:uid="{C023B1CE-6604-48CA-A40A-8B3BA1828B2B}" name="Column8944" dataDxfId="7412"/>
    <tableColumn id="8973" xr3:uid="{D73B661D-D5FC-419D-B4E5-82AC8FA89DE4}" name="Column8945" dataDxfId="7411"/>
    <tableColumn id="8974" xr3:uid="{BDDCDA69-32DA-456C-9CA5-E3A852E5BA0A}" name="Column8946" dataDxfId="7410"/>
    <tableColumn id="8975" xr3:uid="{993C6D6B-C8F2-4040-BBEC-30FB7D8BDFFE}" name="Column8947" dataDxfId="7409"/>
    <tableColumn id="8976" xr3:uid="{0AAA1B99-BB22-4062-B666-ADD47D66EDBE}" name="Column8948" dataDxfId="7408"/>
    <tableColumn id="8977" xr3:uid="{6E65B9D5-38E6-4F61-B0B3-386DA16BA64A}" name="Column8949" dataDxfId="7407"/>
    <tableColumn id="8978" xr3:uid="{CC016F42-167B-4206-BA86-904021FFAEA8}" name="Column8950" dataDxfId="7406"/>
    <tableColumn id="8979" xr3:uid="{F36B6903-EFD4-42B0-90BF-9D9C55185F7E}" name="Column8951" dataDxfId="7405"/>
    <tableColumn id="8980" xr3:uid="{07959ECB-AB57-4A13-BAC5-6BD0187D544F}" name="Column8952" dataDxfId="7404"/>
    <tableColumn id="8981" xr3:uid="{51291DC2-EAE4-4A63-A910-0F2089CBBC14}" name="Column8953" dataDxfId="7403"/>
    <tableColumn id="8982" xr3:uid="{29752421-1444-4906-9FE9-E214CE28CF9B}" name="Column8954" dataDxfId="7402"/>
    <tableColumn id="8983" xr3:uid="{F6150905-2E48-4393-BAF9-A58BB08CB8C4}" name="Column8955" dataDxfId="7401"/>
    <tableColumn id="8984" xr3:uid="{84FCB0AE-4E7A-4E9B-B788-20E31C210E38}" name="Column8956" dataDxfId="7400"/>
    <tableColumn id="8985" xr3:uid="{688AF772-B562-4E37-AEF4-38D807784976}" name="Column8957" dataDxfId="7399"/>
    <tableColumn id="8986" xr3:uid="{AA74190E-C40B-46EE-9050-426EFAEAFAF8}" name="Column8958" dataDxfId="7398"/>
    <tableColumn id="8987" xr3:uid="{E43C1119-CE71-4B65-B5D0-9B96CCDD4E96}" name="Column8959" dataDxfId="7397"/>
    <tableColumn id="8988" xr3:uid="{42017CEE-4877-40B1-B59D-444DD17F09CD}" name="Column8960" dataDxfId="7396"/>
    <tableColumn id="8989" xr3:uid="{EAE3FB90-A490-4A21-8D37-4DDAA92B3853}" name="Column8961" dataDxfId="7395"/>
    <tableColumn id="8990" xr3:uid="{DCC51A8E-2370-403D-A326-D0A568B52CBA}" name="Column8962" dataDxfId="7394"/>
    <tableColumn id="8991" xr3:uid="{14110D03-DAF9-4DC3-89BD-F325328FDE2B}" name="Column8963" dataDxfId="7393"/>
    <tableColumn id="8992" xr3:uid="{97A43210-6F07-45FF-8BE3-62299F27BE4E}" name="Column8964" dataDxfId="7392"/>
    <tableColumn id="8993" xr3:uid="{A865340C-20C0-433A-832F-C6F3423426CE}" name="Column8965" dataDxfId="7391"/>
    <tableColumn id="8994" xr3:uid="{4CE7B5A5-07D3-4A1A-B76C-74D2FEF586B3}" name="Column8966" dataDxfId="7390"/>
    <tableColumn id="8995" xr3:uid="{82658239-6F51-44F0-B9CC-EAFF8D7C17F4}" name="Column8967" dataDxfId="7389"/>
    <tableColumn id="8996" xr3:uid="{0A1C171B-D729-4C11-965E-4879ADDC05B9}" name="Column8968" dataDxfId="7388"/>
    <tableColumn id="8997" xr3:uid="{3DA92E12-3D0F-4965-A0A8-033D29D5E20D}" name="Column8969" dataDxfId="7387"/>
    <tableColumn id="8998" xr3:uid="{4494FAF3-9451-4289-88BA-A2C5F82919D8}" name="Column8970" dataDxfId="7386"/>
    <tableColumn id="8999" xr3:uid="{D1C0D16D-B502-474A-98A5-8D5A3F562B0D}" name="Column8971" dataDxfId="7385"/>
    <tableColumn id="9000" xr3:uid="{F52E8983-5510-4D6C-A0B0-F1CA46371866}" name="Column8972" dataDxfId="7384"/>
    <tableColumn id="9001" xr3:uid="{B6C91651-A94D-432E-B944-AD4F9BD077F9}" name="Column8973" dataDxfId="7383"/>
    <tableColumn id="9002" xr3:uid="{3B55C444-D769-40AC-9135-0DC8E24815F3}" name="Column8974" dataDxfId="7382"/>
    <tableColumn id="9003" xr3:uid="{6AC1F831-FCA9-4AE5-9493-9712C3BA1C8C}" name="Column8975" dataDxfId="7381"/>
    <tableColumn id="9004" xr3:uid="{BD41E320-C692-4394-AAAD-96B8D070F3FA}" name="Column8976" dataDxfId="7380"/>
    <tableColumn id="9005" xr3:uid="{2F80F0AF-2F5F-4A75-B1C1-C70203A6C70B}" name="Column8977" dataDxfId="7379"/>
    <tableColumn id="9006" xr3:uid="{63900BC7-254A-4D27-92BC-52DBCF922EA1}" name="Column8978" dataDxfId="7378"/>
    <tableColumn id="9007" xr3:uid="{A8513B0D-2B15-4D31-BCDE-3FEB5C6DCFDF}" name="Column8979" dataDxfId="7377"/>
    <tableColumn id="9008" xr3:uid="{663F0C51-56CB-434A-9A7A-5E12D79567AD}" name="Column8980" dataDxfId="7376"/>
    <tableColumn id="9009" xr3:uid="{A0F1675C-C4A8-409C-9A82-21AA67C0A335}" name="Column8981" dataDxfId="7375"/>
    <tableColumn id="9010" xr3:uid="{D6B0F279-3CEF-4092-9361-39A1911DEDE4}" name="Column8982" dataDxfId="7374"/>
    <tableColumn id="9011" xr3:uid="{92D45690-A16C-405D-A5B9-AAADB2CB0719}" name="Column8983" dataDxfId="7373"/>
    <tableColumn id="9012" xr3:uid="{DF86CF3D-3519-4E49-AF3A-F5EB86C42A4E}" name="Column8984" dataDxfId="7372"/>
    <tableColumn id="9013" xr3:uid="{BD1EC02E-56F8-414B-8CA9-A0AF78F27FB1}" name="Column8985" dataDxfId="7371"/>
    <tableColumn id="9014" xr3:uid="{207C204F-CB63-4FB8-93DC-DFF76B8167BB}" name="Column8986" dataDxfId="7370"/>
    <tableColumn id="9015" xr3:uid="{89C9E568-7B1F-46CE-A410-F026335FE2CE}" name="Column8987" dataDxfId="7369"/>
    <tableColumn id="9016" xr3:uid="{52E6D1B5-31A7-4B5F-B652-5D8BD732FB6B}" name="Column8988" dataDxfId="7368"/>
    <tableColumn id="9017" xr3:uid="{6A0435B3-2A5C-4ADE-921D-7C2617FB3B00}" name="Column8989" dataDxfId="7367"/>
    <tableColumn id="9018" xr3:uid="{D785F5F8-C2CF-4A31-B2FD-34C93695691D}" name="Column8990" dataDxfId="7366"/>
    <tableColumn id="9019" xr3:uid="{334B7DF1-295E-4ABB-9CD3-B6F560FA6433}" name="Column8991" dataDxfId="7365"/>
    <tableColumn id="9020" xr3:uid="{4565437B-ACAF-4DFF-8601-705AAA4EBE5E}" name="Column8992" dataDxfId="7364"/>
    <tableColumn id="9021" xr3:uid="{941CBB4A-A41B-4AF2-A064-7B89CBFB5809}" name="Column8993" dataDxfId="7363"/>
    <tableColumn id="9022" xr3:uid="{A684FE13-4E80-49F2-909B-AC5229C9D09E}" name="Column8994" dataDxfId="7362"/>
    <tableColumn id="9023" xr3:uid="{191515F8-B908-4161-AD53-D2214C023CDF}" name="Column8995" dataDxfId="7361"/>
    <tableColumn id="9024" xr3:uid="{45CA4899-8528-4A82-8E66-29E552A8EF5B}" name="Column8996" dataDxfId="7360"/>
    <tableColumn id="9025" xr3:uid="{BFCD675A-8E78-4584-9BA6-A38A9C36D1C6}" name="Column8997" dataDxfId="7359"/>
    <tableColumn id="9026" xr3:uid="{EAB15AED-BEF1-44D3-B6E9-D78E577EE952}" name="Column8998" dataDxfId="7358"/>
    <tableColumn id="9027" xr3:uid="{E1FAABFB-41D8-4D55-8660-4B92CC05929F}" name="Column8999" dataDxfId="7357"/>
    <tableColumn id="9028" xr3:uid="{DBE1650D-E433-48C8-9B1E-1B8B6CC83A90}" name="Column9000" dataDxfId="7356"/>
    <tableColumn id="9029" xr3:uid="{F4B5743A-6F5D-4E73-9055-8E1A037156EE}" name="Column9001" dataDxfId="7355"/>
    <tableColumn id="9030" xr3:uid="{69CA0006-D70F-4534-A4B9-7524E8AEA5CE}" name="Column9002" dataDxfId="7354"/>
    <tableColumn id="9031" xr3:uid="{66522F6B-9D1B-4831-857A-0D0B09FF48E3}" name="Column9003" dataDxfId="7353"/>
    <tableColumn id="9032" xr3:uid="{AB862BF2-F848-468A-AFDB-AFC65ACBEB91}" name="Column9004" dataDxfId="7352"/>
    <tableColumn id="9033" xr3:uid="{78CE19BE-D1AA-4721-9D88-925D2D1198C0}" name="Column9005" dataDxfId="7351"/>
    <tableColumn id="9034" xr3:uid="{104277AC-9345-46D1-9367-A4B1F5990139}" name="Column9006" dataDxfId="7350"/>
    <tableColumn id="9035" xr3:uid="{668048C8-02CE-48B8-815E-BE2A0D606971}" name="Column9007" dataDxfId="7349"/>
    <tableColumn id="9036" xr3:uid="{D66C5F24-690C-4E8B-92E1-6AA58DEB182B}" name="Column9008" dataDxfId="7348"/>
    <tableColumn id="9037" xr3:uid="{E9C38E45-7408-45EE-81F6-9D3F1A0135CD}" name="Column9009" dataDxfId="7347"/>
    <tableColumn id="9038" xr3:uid="{2F070AA4-97EE-454D-8B8B-A9598AF79712}" name="Column9010" dataDxfId="7346"/>
    <tableColumn id="9039" xr3:uid="{597540F4-FA8D-451D-80EE-9FBBFC7F2EA8}" name="Column9011" dataDxfId="7345"/>
    <tableColumn id="9040" xr3:uid="{688CBDDA-8F34-4A4C-8156-431603FDE91E}" name="Column9012" dataDxfId="7344"/>
    <tableColumn id="9041" xr3:uid="{A2E6C919-EF08-43A1-B661-FC4674343972}" name="Column9013" dataDxfId="7343"/>
    <tableColumn id="9042" xr3:uid="{D33B8623-9676-4512-9C81-61C5A20DBF23}" name="Column9014" dataDxfId="7342"/>
    <tableColumn id="9043" xr3:uid="{BF7E93CC-4951-4BE3-8B92-9646BAC4B8EC}" name="Column9015" dataDxfId="7341"/>
    <tableColumn id="9044" xr3:uid="{ACF8AD30-22BB-4E51-9B89-4EADE0302D9F}" name="Column9016" dataDxfId="7340"/>
    <tableColumn id="9045" xr3:uid="{FCD225CC-1DB0-43AA-AB7E-EF5CF2788357}" name="Column9017" dataDxfId="7339"/>
    <tableColumn id="9046" xr3:uid="{2F2294F3-1F1C-46C5-8763-5133768FAB7B}" name="Column9018" dataDxfId="7338"/>
    <tableColumn id="9047" xr3:uid="{23DE87F0-FEFA-456A-B188-669C082A18A0}" name="Column9019" dataDxfId="7337"/>
    <tableColumn id="9048" xr3:uid="{23AADDF7-5C80-4754-8B40-A36997FFF892}" name="Column9020" dataDxfId="7336"/>
    <tableColumn id="9049" xr3:uid="{019F57EE-8971-4D9F-A698-90AE07F55D2F}" name="Column9021" dataDxfId="7335"/>
    <tableColumn id="9050" xr3:uid="{B2F8EB15-B688-4C9F-AAAD-7613E9F07558}" name="Column9022" dataDxfId="7334"/>
    <tableColumn id="9051" xr3:uid="{CC14784F-4FB6-45A4-B107-F69C24209FDA}" name="Column9023" dataDxfId="7333"/>
    <tableColumn id="9052" xr3:uid="{C134C6AF-5CA1-446B-A3E2-514A9B1D610B}" name="Column9024" dataDxfId="7332"/>
    <tableColumn id="9053" xr3:uid="{49EBBF46-57FD-4AF4-9097-4C62297C08B1}" name="Column9025" dataDxfId="7331"/>
    <tableColumn id="9054" xr3:uid="{F0B0A308-28B1-480E-936B-626D2E5C4D30}" name="Column9026" dataDxfId="7330"/>
    <tableColumn id="9055" xr3:uid="{3083FF7C-8820-43E1-9260-33EBFB05FD01}" name="Column9027" dataDxfId="7329"/>
    <tableColumn id="9056" xr3:uid="{80A5E0ED-BD39-43DA-96F4-8ECB6EAA4233}" name="Column9028" dataDxfId="7328"/>
    <tableColumn id="9057" xr3:uid="{95E2C2DD-BC15-40DC-A388-761AA99E5CE8}" name="Column9029" dataDxfId="7327"/>
    <tableColumn id="9058" xr3:uid="{71E8C97F-34DB-4E3F-90A2-4923DEBEE915}" name="Column9030" dataDxfId="7326"/>
    <tableColumn id="9059" xr3:uid="{39A77558-B0F9-4B1E-BDDB-C41428294A1B}" name="Column9031" dataDxfId="7325"/>
    <tableColumn id="9060" xr3:uid="{CAF271A9-906A-41EF-9E4F-03F0CBEEEFB3}" name="Column9032" dataDxfId="7324"/>
    <tableColumn id="9061" xr3:uid="{2DEAE967-9896-4E8A-96E3-215CD6E4116F}" name="Column9033" dataDxfId="7323"/>
    <tableColumn id="9062" xr3:uid="{28F77C07-6C33-448C-AE64-F6CC638D6A8E}" name="Column9034" dataDxfId="7322"/>
    <tableColumn id="9063" xr3:uid="{0E549DB9-B167-4647-A5A0-4D6209A6B87F}" name="Column9035" dataDxfId="7321"/>
    <tableColumn id="9064" xr3:uid="{FD095A30-097F-411E-9E0A-571F6D5AA033}" name="Column9036" dataDxfId="7320"/>
    <tableColumn id="9065" xr3:uid="{64847F9E-3666-411E-974C-C78239B076DA}" name="Column9037" dataDxfId="7319"/>
    <tableColumn id="9066" xr3:uid="{591A67F8-163E-4328-9F0E-4496AB5F109F}" name="Column9038" dataDxfId="7318"/>
    <tableColumn id="9067" xr3:uid="{CE1AF7C7-CA5C-4C28-9E63-AC7A4A064E19}" name="Column9039" dataDxfId="7317"/>
    <tableColumn id="9068" xr3:uid="{37F7E94F-764F-4511-930F-5028E2BAE698}" name="Column9040" dataDxfId="7316"/>
    <tableColumn id="9069" xr3:uid="{F435B004-BC1C-4476-8F5D-2E0BF7600A0D}" name="Column9041" dataDxfId="7315"/>
    <tableColumn id="9070" xr3:uid="{CA17546C-8280-470D-927E-2D158CBA05FD}" name="Column9042" dataDxfId="7314"/>
    <tableColumn id="9071" xr3:uid="{EB7F024F-0D67-4C08-92B5-EFD76E09697B}" name="Column9043" dataDxfId="7313"/>
    <tableColumn id="9072" xr3:uid="{D3141606-D816-424F-A7CB-4CA32BA8B8A9}" name="Column9044" dataDxfId="7312"/>
    <tableColumn id="9073" xr3:uid="{A743ADD4-0F5C-40D3-9E7B-5F9F53BCFF29}" name="Column9045" dataDxfId="7311"/>
    <tableColumn id="9074" xr3:uid="{895CEC58-E359-47D4-8890-7522B5C3BF70}" name="Column9046" dataDxfId="7310"/>
    <tableColumn id="9075" xr3:uid="{12DC2E7F-5B2D-420F-A2FF-B634886B72A1}" name="Column9047" dataDxfId="7309"/>
    <tableColumn id="9076" xr3:uid="{CC722AF6-A572-4CF1-B691-B420063192C1}" name="Column9048" dataDxfId="7308"/>
    <tableColumn id="9077" xr3:uid="{42BFBFCB-1F02-4B72-95E2-FB96829A8732}" name="Column9049" dataDxfId="7307"/>
    <tableColumn id="9078" xr3:uid="{C6E250F3-EE75-4832-A431-F7B6053F3CF3}" name="Column9050" dataDxfId="7306"/>
    <tableColumn id="9079" xr3:uid="{8BC78735-F148-4A48-ACEC-986D39CA1887}" name="Column9051" dataDxfId="7305"/>
    <tableColumn id="9080" xr3:uid="{9FD6CF73-0A43-4254-A8D8-11DD11D2C091}" name="Column9052" dataDxfId="7304"/>
    <tableColumn id="9081" xr3:uid="{B05F3B21-59D4-45C1-8DEA-D605F48FA7F1}" name="Column9053" dataDxfId="7303"/>
    <tableColumn id="9082" xr3:uid="{AF830056-5954-457C-AC99-5D4C8F410631}" name="Column9054" dataDxfId="7302"/>
    <tableColumn id="9083" xr3:uid="{02196102-445B-4335-AB1A-72D65C5894E4}" name="Column9055" dataDxfId="7301"/>
    <tableColumn id="9084" xr3:uid="{0C5A3AF2-CC72-4316-B4FA-A59E9B514B20}" name="Column9056" dataDxfId="7300"/>
    <tableColumn id="9085" xr3:uid="{69001018-06CD-4C1D-9436-F21EC521314B}" name="Column9057" dataDxfId="7299"/>
    <tableColumn id="9086" xr3:uid="{4FE51FBA-02B7-4ED6-89E6-1105CBB1163B}" name="Column9058" dataDxfId="7298"/>
    <tableColumn id="9087" xr3:uid="{BFE6B510-2370-4230-8BF1-E90239E14C29}" name="Column9059" dataDxfId="7297"/>
    <tableColumn id="9088" xr3:uid="{ABF933CF-12B1-4BCB-86DA-17674DFE458B}" name="Column9060" dataDxfId="7296"/>
    <tableColumn id="9089" xr3:uid="{79F94AF0-83AB-463E-B48D-735B8B455AAD}" name="Column9061" dataDxfId="7295"/>
    <tableColumn id="9090" xr3:uid="{C05A593B-83A7-481F-AF65-666948E01AB0}" name="Column9062" dataDxfId="7294"/>
    <tableColumn id="9091" xr3:uid="{6EC26C46-AB96-4492-A2F2-72249C5149C7}" name="Column9063" dataDxfId="7293"/>
    <tableColumn id="9092" xr3:uid="{E7F3808C-480D-459C-B846-5EC3B8CFEDCD}" name="Column9064" dataDxfId="7292"/>
    <tableColumn id="9093" xr3:uid="{4B50B121-D647-46B9-B0A7-C130B29AAFF7}" name="Column9065" dataDxfId="7291"/>
    <tableColumn id="9094" xr3:uid="{4A39BA9A-4BED-40F7-97AB-01987C5B0ECC}" name="Column9066" dataDxfId="7290"/>
    <tableColumn id="9095" xr3:uid="{E58CD1E1-4EA4-4A3B-9F70-93BC664C5FC6}" name="Column9067" dataDxfId="7289"/>
    <tableColumn id="9096" xr3:uid="{8BF3DA40-767B-427A-8EE1-D5F8F78F7F7A}" name="Column9068" dataDxfId="7288"/>
    <tableColumn id="9097" xr3:uid="{A2098586-7E34-4643-AA75-29365C010E8A}" name="Column9069" dataDxfId="7287"/>
    <tableColumn id="9098" xr3:uid="{E4B4D01F-5D27-4CB4-B693-786871252BA0}" name="Column9070" dataDxfId="7286"/>
    <tableColumn id="9099" xr3:uid="{7C37E728-ED92-4E49-B575-084D02B15B80}" name="Column9071" dataDxfId="7285"/>
    <tableColumn id="9100" xr3:uid="{966FD001-1D74-4ED7-A57D-C930977A2EFB}" name="Column9072" dataDxfId="7284"/>
    <tableColumn id="9101" xr3:uid="{516A8FB4-3FE8-4E4A-A247-BCDFDE3E5B3A}" name="Column9073" dataDxfId="7283"/>
    <tableColumn id="9102" xr3:uid="{BD9523C8-A56E-4DDC-9D36-637BBF404A40}" name="Column9074" dataDxfId="7282"/>
    <tableColumn id="9103" xr3:uid="{689C485E-C77A-456A-A3C8-9A2C8BF9C7D1}" name="Column9075" dataDxfId="7281"/>
    <tableColumn id="9104" xr3:uid="{28E36C6E-0E9B-416F-8671-BE18502A1D43}" name="Column9076" dataDxfId="7280"/>
    <tableColumn id="9105" xr3:uid="{34BDAAB9-4F03-41CF-B22E-C25D23213360}" name="Column9077" dataDxfId="7279"/>
    <tableColumn id="9106" xr3:uid="{B52107EF-F3A7-4B70-AC43-FBDBE1C6B2D0}" name="Column9078" dataDxfId="7278"/>
    <tableColumn id="9107" xr3:uid="{CE81100C-3223-48C1-B9F3-D79C59D5033A}" name="Column9079" dataDxfId="7277"/>
    <tableColumn id="9108" xr3:uid="{9E98A781-791F-4F8F-AF14-9DCD64B093C3}" name="Column9080" dataDxfId="7276"/>
    <tableColumn id="9109" xr3:uid="{E36D7B96-756C-4246-934F-4899EC0A8119}" name="Column9081" dataDxfId="7275"/>
    <tableColumn id="9110" xr3:uid="{B3C77F59-EB4A-4A0C-AC22-AAA22B3A25FB}" name="Column9082" dataDxfId="7274"/>
    <tableColumn id="9111" xr3:uid="{C249CB49-8608-4847-86D6-6296498033D6}" name="Column9083" dataDxfId="7273"/>
    <tableColumn id="9112" xr3:uid="{6A41B6BE-C426-47E7-8B75-F5377B8CDB25}" name="Column9084" dataDxfId="7272"/>
    <tableColumn id="9113" xr3:uid="{539C4443-8EB3-4479-BFD3-40780B2160DA}" name="Column9085" dataDxfId="7271"/>
    <tableColumn id="9114" xr3:uid="{B9C9E137-75E1-4127-AF0C-0328BAEB7AC0}" name="Column9086" dataDxfId="7270"/>
    <tableColumn id="9115" xr3:uid="{0B83D1C2-12A7-4751-AEBB-3A0E256B8596}" name="Column9087" dataDxfId="7269"/>
    <tableColumn id="9116" xr3:uid="{E5675270-E771-4DCD-82EC-6B8E52CEEFC7}" name="Column9088" dataDxfId="7268"/>
    <tableColumn id="9117" xr3:uid="{B2E70F1C-7DA0-4718-8977-ECF868BA499B}" name="Column9089" dataDxfId="7267"/>
    <tableColumn id="9118" xr3:uid="{DE47451D-AF77-4D4C-9A46-73DB65C6B644}" name="Column9090" dataDxfId="7266"/>
    <tableColumn id="9119" xr3:uid="{65A87222-AA44-4EF5-BECF-47FACA208811}" name="Column9091" dataDxfId="7265"/>
    <tableColumn id="9120" xr3:uid="{7998C3D2-4A0D-4B24-BE0A-1BE9DCBA99EE}" name="Column9092" dataDxfId="7264"/>
    <tableColumn id="9121" xr3:uid="{D47F9007-53D2-4D07-A3AD-5B92CCDBD2FC}" name="Column9093" dataDxfId="7263"/>
    <tableColumn id="9122" xr3:uid="{0AD31A4C-591E-4341-B37E-2487A03C5806}" name="Column9094" dataDxfId="7262"/>
    <tableColumn id="9123" xr3:uid="{BADDA1C8-1607-476C-B5EC-FDD48D29A89E}" name="Column9095" dataDxfId="7261"/>
    <tableColumn id="9124" xr3:uid="{016EEA1F-F25F-44DE-A51F-77A0F8B5BB1E}" name="Column9096" dataDxfId="7260"/>
    <tableColumn id="9125" xr3:uid="{5D2090AE-48FA-48CD-988A-B231A238E1E1}" name="Column9097" dataDxfId="7259"/>
    <tableColumn id="9126" xr3:uid="{4ADCBAA8-66BD-4CD0-A034-D9E834772E19}" name="Column9098" dataDxfId="7258"/>
    <tableColumn id="9127" xr3:uid="{B000DDCE-0105-4BFD-A0ED-E32A3E71E8F5}" name="Column9099" dataDxfId="7257"/>
    <tableColumn id="9128" xr3:uid="{098AFD86-FC7B-4259-AC82-4226DC857EBF}" name="Column9100" dataDxfId="7256"/>
    <tableColumn id="9129" xr3:uid="{EAFDD321-9317-48BB-AD33-45A8CC00668D}" name="Column9101" dataDxfId="7255"/>
    <tableColumn id="9130" xr3:uid="{83C85C85-4C87-4B44-A06C-B7DABA8BD92D}" name="Column9102" dataDxfId="7254"/>
    <tableColumn id="9131" xr3:uid="{08ED00E1-97F5-4239-8F38-157F46D409C9}" name="Column9103" dataDxfId="7253"/>
    <tableColumn id="9132" xr3:uid="{5FC93703-265F-4843-AE0C-2104125D1A0B}" name="Column9104" dataDxfId="7252"/>
    <tableColumn id="9133" xr3:uid="{B491075F-6190-46FC-935A-74B6EB2ADFDE}" name="Column9105" dataDxfId="7251"/>
    <tableColumn id="9134" xr3:uid="{D2D8829B-D07C-426C-8816-31C7A07DA783}" name="Column9106" dataDxfId="7250"/>
    <tableColumn id="9135" xr3:uid="{84048910-D212-45ED-8F4F-FC1F0552B9E3}" name="Column9107" dataDxfId="7249"/>
    <tableColumn id="9136" xr3:uid="{D8AE7C7C-9FBB-489C-8672-A98C2A5FA74F}" name="Column9108" dataDxfId="7248"/>
    <tableColumn id="9137" xr3:uid="{4CFD8B45-0CFD-4D4D-A2E7-E85B45F10F4C}" name="Column9109" dataDxfId="7247"/>
    <tableColumn id="9138" xr3:uid="{2BD834AC-2EA3-4740-AC3F-D69539BEEA55}" name="Column9110" dataDxfId="7246"/>
    <tableColumn id="9139" xr3:uid="{F7327D4F-D30F-418C-AD92-02CE1C0B27EA}" name="Column9111" dataDxfId="7245"/>
    <tableColumn id="9140" xr3:uid="{61BBC335-877C-42C4-BF24-DD16354F8748}" name="Column9112" dataDxfId="7244"/>
    <tableColumn id="9141" xr3:uid="{96245FFA-BE5E-4198-A13B-D6325B92C69A}" name="Column9113" dataDxfId="7243"/>
    <tableColumn id="9142" xr3:uid="{0958A1B9-FB33-4C66-A1FC-CE7AD631E3DB}" name="Column9114" dataDxfId="7242"/>
    <tableColumn id="9143" xr3:uid="{EB4DFB95-EA61-4C79-9FC5-37A810E29ED5}" name="Column9115" dataDxfId="7241"/>
    <tableColumn id="9144" xr3:uid="{5A59F41B-C101-4C2F-AF38-73AED0DCD181}" name="Column9116" dataDxfId="7240"/>
    <tableColumn id="9145" xr3:uid="{1B239EF7-BB4E-4F0C-BDC1-282B05AE223F}" name="Column9117" dataDxfId="7239"/>
    <tableColumn id="9146" xr3:uid="{13ABFC37-B452-475E-A184-C8A097866EDC}" name="Column9118" dataDxfId="7238"/>
    <tableColumn id="9147" xr3:uid="{A557E7EC-6448-48B8-9FAD-D716C73831E1}" name="Column9119" dataDxfId="7237"/>
    <tableColumn id="9148" xr3:uid="{37BD96EE-9D00-47ED-9F09-6E3130652C8F}" name="Column9120" dataDxfId="7236"/>
    <tableColumn id="9149" xr3:uid="{CD549353-0557-4775-8B94-B03096BC2EBC}" name="Column9121" dataDxfId="7235"/>
    <tableColumn id="9150" xr3:uid="{8DCAD853-8048-445B-A469-6E24C93C2316}" name="Column9122" dataDxfId="7234"/>
    <tableColumn id="9151" xr3:uid="{3DB5CBAD-B153-4BB2-A9BD-05360FD651F9}" name="Column9123" dataDxfId="7233"/>
    <tableColumn id="9152" xr3:uid="{75371BE1-737B-46B1-A808-830B35202D50}" name="Column9124" dataDxfId="7232"/>
    <tableColumn id="9153" xr3:uid="{4CCEFF73-14DE-4023-8A6B-875776517407}" name="Column9125" dataDxfId="7231"/>
    <tableColumn id="9154" xr3:uid="{98FD0C9B-4CA8-4DCA-AFA8-291EC8627822}" name="Column9126" dataDxfId="7230"/>
    <tableColumn id="9155" xr3:uid="{05395513-26D3-478E-AEF3-53726201FF3A}" name="Column9127" dataDxfId="7229"/>
    <tableColumn id="9156" xr3:uid="{2F07F757-EE2A-4AF6-B083-4873236F5509}" name="Column9128" dataDxfId="7228"/>
    <tableColumn id="9157" xr3:uid="{315D950C-24AE-460F-8F00-55C1F1BD7C62}" name="Column9129" dataDxfId="7227"/>
    <tableColumn id="9158" xr3:uid="{A83BFF82-9D47-453F-A53F-4FE36EA3850A}" name="Column9130" dataDxfId="7226"/>
    <tableColumn id="9159" xr3:uid="{B39DBAC8-B343-4F15-95E6-E49BDC392658}" name="Column9131" dataDxfId="7225"/>
    <tableColumn id="9160" xr3:uid="{7AC93849-C8DA-4877-A75C-B8508F4BF6A2}" name="Column9132" dataDxfId="7224"/>
    <tableColumn id="9161" xr3:uid="{6316F480-D787-4344-A5A6-8D5F2200E6FF}" name="Column9133" dataDxfId="7223"/>
    <tableColumn id="9162" xr3:uid="{4081C157-3449-44C3-9F78-208C6B8C70C7}" name="Column9134" dataDxfId="7222"/>
    <tableColumn id="9163" xr3:uid="{4C4E83E3-20FC-4ED2-8B90-A1E81DCAE0C8}" name="Column9135" dataDxfId="7221"/>
    <tableColumn id="9164" xr3:uid="{3E18BAD5-A29E-4438-A899-3EFCAACAB114}" name="Column9136" dataDxfId="7220"/>
    <tableColumn id="9165" xr3:uid="{1AD25834-5D56-49C5-86E2-771CFA44F1D5}" name="Column9137" dataDxfId="7219"/>
    <tableColumn id="9166" xr3:uid="{EB2B2602-491C-4E6E-BABC-751352185292}" name="Column9138" dataDxfId="7218"/>
    <tableColumn id="9167" xr3:uid="{438B147C-09EC-40E1-ADBA-A1977047103F}" name="Column9139" dataDxfId="7217"/>
    <tableColumn id="9168" xr3:uid="{5A464F64-813A-49EA-9C49-64E183A8FA1E}" name="Column9140" dataDxfId="7216"/>
    <tableColumn id="9169" xr3:uid="{21DF9113-DAF0-438B-9B2A-C31530187538}" name="Column9141" dataDxfId="7215"/>
    <tableColumn id="9170" xr3:uid="{AB901C3F-367B-498F-BB14-80B8A9A39B20}" name="Column9142" dataDxfId="7214"/>
    <tableColumn id="9171" xr3:uid="{55790907-D8A0-4E18-A1D6-FDA6E88E91E9}" name="Column9143" dataDxfId="7213"/>
    <tableColumn id="9172" xr3:uid="{279954A6-6889-4B94-96CC-2A749ABDDA9E}" name="Column9144" dataDxfId="7212"/>
    <tableColumn id="9173" xr3:uid="{F49C0466-C24C-49DB-A7FC-6DA1AB994BB7}" name="Column9145" dataDxfId="7211"/>
    <tableColumn id="9174" xr3:uid="{D678688E-8427-4F32-9C1D-EBF9EFB59362}" name="Column9146" dataDxfId="7210"/>
    <tableColumn id="9175" xr3:uid="{7CEBC6F2-728C-4A8A-BBC8-14CFFB21BA45}" name="Column9147" dataDxfId="7209"/>
    <tableColumn id="9176" xr3:uid="{CE4458BE-8205-407D-BB82-45B8C3E82FDC}" name="Column9148" dataDxfId="7208"/>
    <tableColumn id="9177" xr3:uid="{51DA5A3C-6FFD-4696-AD7D-FEE0369C782F}" name="Column9149" dataDxfId="7207"/>
    <tableColumn id="9178" xr3:uid="{5DB6ADE3-663E-451A-9848-1910CE50FA1E}" name="Column9150" dataDxfId="7206"/>
    <tableColumn id="9179" xr3:uid="{B0B5968B-40E6-4261-977C-95C1336A45B9}" name="Column9151" dataDxfId="7205"/>
    <tableColumn id="9180" xr3:uid="{46F8F8F7-B08F-4D49-9681-4B0C6925946A}" name="Column9152" dataDxfId="7204"/>
    <tableColumn id="9181" xr3:uid="{4232EE4F-21C8-41B1-969D-692706B62639}" name="Column9153" dataDxfId="7203"/>
    <tableColumn id="9182" xr3:uid="{47E47693-E93A-4851-A48D-886525BA9F57}" name="Column9154" dataDxfId="7202"/>
    <tableColumn id="9183" xr3:uid="{58A7557C-A49F-467A-A9FF-F68E4D1B2B65}" name="Column9155" dataDxfId="7201"/>
    <tableColumn id="9184" xr3:uid="{32056D6A-0419-4ACE-AB03-02F7CA08010A}" name="Column9156" dataDxfId="7200"/>
    <tableColumn id="9185" xr3:uid="{3C1B789C-E4D2-4610-BFE4-759C5133E72B}" name="Column9157" dataDxfId="7199"/>
    <tableColumn id="9186" xr3:uid="{91C67AAF-BBB0-4976-9222-DAB68A03A8F8}" name="Column9158" dataDxfId="7198"/>
    <tableColumn id="9187" xr3:uid="{DBC4988E-F098-470B-BD7B-78D2CEE884B2}" name="Column9159" dataDxfId="7197"/>
    <tableColumn id="9188" xr3:uid="{ADE7B279-FBA1-400B-BFB3-B263EAF85E71}" name="Column9160" dataDxfId="7196"/>
    <tableColumn id="9189" xr3:uid="{2B4C1E07-5163-4089-B184-8B8BC2D820B5}" name="Column9161" dataDxfId="7195"/>
    <tableColumn id="9190" xr3:uid="{FFDDEB04-CFAF-4F29-BE1A-CC525151F595}" name="Column9162" dataDxfId="7194"/>
    <tableColumn id="9191" xr3:uid="{71FA5B50-9EA6-4130-94E3-34F9DB7BA7A0}" name="Column9163" dataDxfId="7193"/>
    <tableColumn id="9192" xr3:uid="{8E677D4D-93AB-4565-B695-82BBAE725FEE}" name="Column9164" dataDxfId="7192"/>
    <tableColumn id="9193" xr3:uid="{A54D3D22-F26E-491F-BDA9-398CDD382535}" name="Column9165" dataDxfId="7191"/>
    <tableColumn id="9194" xr3:uid="{2F2EE78A-BA69-4D92-982E-EB4127D13F75}" name="Column9166" dataDxfId="7190"/>
    <tableColumn id="9195" xr3:uid="{B6ACE5FD-C35C-4EC0-AECA-E39266518B1F}" name="Column9167" dataDxfId="7189"/>
    <tableColumn id="9196" xr3:uid="{4B3C8242-1CB3-4A19-BBEF-7B56C310D77D}" name="Column9168" dataDxfId="7188"/>
    <tableColumn id="9197" xr3:uid="{25F1ADB7-8DEA-4EDB-A291-2B129881E507}" name="Column9169" dataDxfId="7187"/>
    <tableColumn id="9198" xr3:uid="{1FC8E5B8-F77E-435F-824B-7C7BA2522308}" name="Column9170" dataDxfId="7186"/>
    <tableColumn id="9199" xr3:uid="{D342D7F8-BE86-4F98-B06B-51A78C06A164}" name="Column9171" dataDxfId="7185"/>
    <tableColumn id="9200" xr3:uid="{DF509C94-7724-4A63-AAEB-6355EC9EF8A1}" name="Column9172" dataDxfId="7184"/>
    <tableColumn id="9201" xr3:uid="{78933486-9F70-4DE6-90DD-505F666F992F}" name="Column9173" dataDxfId="7183"/>
    <tableColumn id="9202" xr3:uid="{DA39B45E-8D3D-4259-A0F9-C12073206D69}" name="Column9174" dataDxfId="7182"/>
    <tableColumn id="9203" xr3:uid="{0FC1BE02-5A53-4A48-A9D6-855BCEB6BCC7}" name="Column9175" dataDxfId="7181"/>
    <tableColumn id="9204" xr3:uid="{C4FDB6FC-4D2F-440E-85AD-BE1D5E5EF461}" name="Column9176" dataDxfId="7180"/>
    <tableColumn id="9205" xr3:uid="{70DAAAE8-606A-4EA4-8930-E3C3571115D0}" name="Column9177" dataDxfId="7179"/>
    <tableColumn id="9206" xr3:uid="{39FFC54F-E378-4264-B32C-302C9E6FF2D5}" name="Column9178" dataDxfId="7178"/>
    <tableColumn id="9207" xr3:uid="{C0A1FE85-8CAB-4417-A110-5E7D854F01E7}" name="Column9179" dataDxfId="7177"/>
    <tableColumn id="9208" xr3:uid="{93AEEB02-82DE-4E71-ABDE-31DA246CEF19}" name="Column9180" dataDxfId="7176"/>
    <tableColumn id="9209" xr3:uid="{07953179-BCD5-4F88-B813-C8F45F2F72C3}" name="Column9181" dataDxfId="7175"/>
    <tableColumn id="9210" xr3:uid="{3DFD6D69-2F26-4655-952A-87343B86E2C0}" name="Column9182" dataDxfId="7174"/>
    <tableColumn id="9211" xr3:uid="{F464CAF4-B060-4B2E-A330-A2EAF46C4BEF}" name="Column9183" dataDxfId="7173"/>
    <tableColumn id="9212" xr3:uid="{160C5082-F38A-4372-83BE-4C73EF94907A}" name="Column9184" dataDxfId="7172"/>
    <tableColumn id="9213" xr3:uid="{3A0705B3-823B-4C19-ACA0-C391198A49B4}" name="Column9185" dataDxfId="7171"/>
    <tableColumn id="9214" xr3:uid="{BB40BE75-1AA1-4085-A357-EBAEEFBACF29}" name="Column9186" dataDxfId="7170"/>
    <tableColumn id="9215" xr3:uid="{556E2884-5EEF-480B-A558-61E217CCB9ED}" name="Column9187" dataDxfId="7169"/>
    <tableColumn id="9216" xr3:uid="{BF7D8A02-E9D2-4EF2-BA37-15AAC1F3ED4B}" name="Column9188" dataDxfId="7168"/>
    <tableColumn id="9217" xr3:uid="{B44A0623-B8DC-4FEC-9ED8-D9FD2DF7218C}" name="Column9189" dataDxfId="7167"/>
    <tableColumn id="9218" xr3:uid="{5F8DF672-E0DC-40AB-BAE3-2EA3EB10E52D}" name="Column9190" dataDxfId="7166"/>
    <tableColumn id="9219" xr3:uid="{1B1BA145-C99A-425A-8449-34FD1304BDC3}" name="Column9191" dataDxfId="7165"/>
    <tableColumn id="9220" xr3:uid="{47FCA6A7-F702-4E6F-B9D3-D42517C8BBC5}" name="Column9192" dataDxfId="7164"/>
    <tableColumn id="9221" xr3:uid="{BAD8E5D1-0204-41E5-B167-80F00735C569}" name="Column9193" dataDxfId="7163"/>
    <tableColumn id="9222" xr3:uid="{EBE5AB81-EFF8-457B-A47C-831A64EDF015}" name="Column9194" dataDxfId="7162"/>
    <tableColumn id="9223" xr3:uid="{05E37F57-F85A-4ECE-A9BE-14BC20D9AA9A}" name="Column9195" dataDxfId="7161"/>
    <tableColumn id="9224" xr3:uid="{CFFBFDC1-7BE1-478C-A44D-AC897E716939}" name="Column9196" dataDxfId="7160"/>
    <tableColumn id="9225" xr3:uid="{8B2877B3-AD93-4830-93ED-2AE964DD4EF1}" name="Column9197" dataDxfId="7159"/>
    <tableColumn id="9226" xr3:uid="{23274F5D-0CFA-4E90-B98E-BCDE46DD69F9}" name="Column9198" dataDxfId="7158"/>
    <tableColumn id="9227" xr3:uid="{76A50D3A-2B1D-4CA3-9BAE-86530C3F76EA}" name="Column9199" dataDxfId="7157"/>
    <tableColumn id="9228" xr3:uid="{C239FA28-4C45-40D6-BC7A-5CEDBE09956F}" name="Column9200" dataDxfId="7156"/>
    <tableColumn id="9229" xr3:uid="{C3EBEDFD-AF3B-44E6-914F-A0191AC950AE}" name="Column9201" dataDxfId="7155"/>
    <tableColumn id="9230" xr3:uid="{A7E5338C-38CF-4226-9EAF-10450885BF83}" name="Column9202" dataDxfId="7154"/>
    <tableColumn id="9231" xr3:uid="{AA5DEDC6-2CA1-47E7-A5F6-0F9E2EACA3BA}" name="Column9203" dataDxfId="7153"/>
    <tableColumn id="9232" xr3:uid="{6CE10F06-6329-4828-87C0-7E5BB4968751}" name="Column9204" dataDxfId="7152"/>
    <tableColumn id="9233" xr3:uid="{0AD3B2B6-DF83-4C55-9C02-26BB9B84F9F7}" name="Column9205" dataDxfId="7151"/>
    <tableColumn id="9234" xr3:uid="{F051E505-A341-456F-B7D2-836E5E1321BD}" name="Column9206" dataDxfId="7150"/>
    <tableColumn id="9235" xr3:uid="{F16B7DBB-B3F3-4433-B5F1-6B71C6A80987}" name="Column9207" dataDxfId="7149"/>
    <tableColumn id="9236" xr3:uid="{2FC99A62-6D18-4FFB-BBE2-0EEC4726363C}" name="Column9208" dataDxfId="7148"/>
    <tableColumn id="9237" xr3:uid="{B74AB582-2EF9-4A56-B299-FBC307CCD8E1}" name="Column9209" dataDxfId="7147"/>
    <tableColumn id="9238" xr3:uid="{437F1C32-F0DE-4FE8-911F-40FF3B659922}" name="Column9210" dataDxfId="7146"/>
    <tableColumn id="9239" xr3:uid="{F818DB60-B549-4851-867A-D3353C1BDA0E}" name="Column9211" dataDxfId="7145"/>
    <tableColumn id="9240" xr3:uid="{6283C051-3F20-43E4-AD82-5FD638D9EBA7}" name="Column9212" dataDxfId="7144"/>
    <tableColumn id="9241" xr3:uid="{F21D3D8F-C4E1-4D6B-9BA3-DC402D402D34}" name="Column9213" dataDxfId="7143"/>
    <tableColumn id="9242" xr3:uid="{B68B847E-D653-4861-A7EE-41746FBEB831}" name="Column9214" dataDxfId="7142"/>
    <tableColumn id="9243" xr3:uid="{00AECD99-2525-4AA7-8223-845AE9AA4312}" name="Column9215" dataDxfId="7141"/>
    <tableColumn id="9244" xr3:uid="{6156F406-3B59-4BB1-9DC8-DBB5736E318E}" name="Column9216" dataDxfId="7140"/>
    <tableColumn id="9245" xr3:uid="{EBF58197-BA70-4025-8F29-4F11D00FADD5}" name="Column9217" dataDxfId="7139"/>
    <tableColumn id="9246" xr3:uid="{D5951E32-7D07-40F1-A706-322C712F02F9}" name="Column9218" dataDxfId="7138"/>
    <tableColumn id="9247" xr3:uid="{5646E32D-1D72-4CEA-A5F8-7C6BDDF0A655}" name="Column9219" dataDxfId="7137"/>
    <tableColumn id="9248" xr3:uid="{6792DC91-83F8-4127-9CE7-A946A1656DB5}" name="Column9220" dataDxfId="7136"/>
    <tableColumn id="9249" xr3:uid="{08BE8E7F-0C1F-4E5B-925C-AA62A15264E8}" name="Column9221" dataDxfId="7135"/>
    <tableColumn id="9250" xr3:uid="{78EC0C65-08E1-4D9C-88F8-2BD437E5B76C}" name="Column9222" dataDxfId="7134"/>
    <tableColumn id="9251" xr3:uid="{4E154466-9446-4182-9F45-CA80D82AABC2}" name="Column9223" dataDxfId="7133"/>
    <tableColumn id="9252" xr3:uid="{6E377086-CB11-4566-AA9C-84A94B37EE90}" name="Column9224" dataDxfId="7132"/>
    <tableColumn id="9253" xr3:uid="{A6BECFB4-3654-4683-A6C6-A5BDF37430F5}" name="Column9225" dataDxfId="7131"/>
    <tableColumn id="9254" xr3:uid="{47F6DCF6-76E2-4780-AB60-A6C7DFC557EB}" name="Column9226" dataDxfId="7130"/>
    <tableColumn id="9255" xr3:uid="{7EFC7BAB-7F95-4029-9413-D0AA3621774F}" name="Column9227" dataDxfId="7129"/>
    <tableColumn id="9256" xr3:uid="{86C3D035-B3EB-4C3E-8198-7C7BE8BA9C81}" name="Column9228" dataDxfId="7128"/>
    <tableColumn id="9257" xr3:uid="{7B6A123A-007F-4B31-8F4A-0F76CB27A7C4}" name="Column9229" dataDxfId="7127"/>
    <tableColumn id="9258" xr3:uid="{5DFC68D5-916A-46EC-9581-2F5E936323E3}" name="Column9230" dataDxfId="7126"/>
    <tableColumn id="9259" xr3:uid="{5EAA3F07-4441-43EE-BD5A-3D339F619F00}" name="Column9231" dataDxfId="7125"/>
    <tableColumn id="9260" xr3:uid="{5693BC77-B00A-445A-A147-E1278E62A673}" name="Column9232" dataDxfId="7124"/>
    <tableColumn id="9261" xr3:uid="{86874A38-3F62-4963-84D4-5A8B3C9E38E5}" name="Column9233" dataDxfId="7123"/>
    <tableColumn id="9262" xr3:uid="{E36AE58A-6A79-4242-95B0-DAD1E3D9771B}" name="Column9234" dataDxfId="7122"/>
    <tableColumn id="9263" xr3:uid="{D15ECDF9-1788-4619-A875-C33230321D87}" name="Column9235" dataDxfId="7121"/>
    <tableColumn id="9264" xr3:uid="{5C110890-81D5-479F-A23C-1BAE5D751436}" name="Column9236" dataDxfId="7120"/>
    <tableColumn id="9265" xr3:uid="{0DDC2E16-99C5-4FC3-963B-66990665357A}" name="Column9237" dataDxfId="7119"/>
    <tableColumn id="9266" xr3:uid="{51769717-44E9-4432-9F95-CAEFD1F8EF85}" name="Column9238" dataDxfId="7118"/>
    <tableColumn id="9267" xr3:uid="{E5F5FE05-4FD7-4102-9F05-7B713A9211C3}" name="Column9239" dataDxfId="7117"/>
    <tableColumn id="9268" xr3:uid="{0E81D0BD-30DE-459D-82D0-6A38CDF69FA3}" name="Column9240" dataDxfId="7116"/>
    <tableColumn id="9269" xr3:uid="{69A4B7D3-FC1E-4161-9F40-A7F74A77B4E3}" name="Column9241" dataDxfId="7115"/>
    <tableColumn id="9270" xr3:uid="{8E9CEE89-8820-40DC-999C-0DF389A2FD90}" name="Column9242" dataDxfId="7114"/>
    <tableColumn id="9271" xr3:uid="{7A125436-F387-4DC4-9678-96B92E8BBC87}" name="Column9243" dataDxfId="7113"/>
    <tableColumn id="9272" xr3:uid="{C9F76C1C-2980-4736-970D-A4CB97D5658B}" name="Column9244" dataDxfId="7112"/>
    <tableColumn id="9273" xr3:uid="{751F79D0-7E7F-4AA9-98D9-18C9C740822F}" name="Column9245" dataDxfId="7111"/>
    <tableColumn id="9274" xr3:uid="{39EB971A-AD97-4A3A-BD2F-43EAF4127DC1}" name="Column9246" dataDxfId="7110"/>
    <tableColumn id="9275" xr3:uid="{DDFB76FE-2369-4945-8C9E-92D3D40E0333}" name="Column9247" dataDxfId="7109"/>
    <tableColumn id="9276" xr3:uid="{3AED0CEB-F07C-47C2-9428-26474A80CEFD}" name="Column9248" dataDxfId="7108"/>
    <tableColumn id="9277" xr3:uid="{49B5EED1-996A-415C-A53B-DEDBDC0BB3AD}" name="Column9249" dataDxfId="7107"/>
    <tableColumn id="9278" xr3:uid="{E869FAEE-FAEE-4B46-A379-E5F3945CD765}" name="Column9250" dataDxfId="7106"/>
    <tableColumn id="9279" xr3:uid="{E7C33856-DCC4-45D4-9A46-FB650FC7AA5D}" name="Column9251" dataDxfId="7105"/>
    <tableColumn id="9280" xr3:uid="{CE1F1C3A-C302-48B4-8AA3-8C1B224755EC}" name="Column9252" dataDxfId="7104"/>
    <tableColumn id="9281" xr3:uid="{4BF4011C-9ADB-4251-AFFA-1BDA8F7E58CE}" name="Column9253" dataDxfId="7103"/>
    <tableColumn id="9282" xr3:uid="{499F4FFA-A648-4290-B392-5358ABEF556F}" name="Column9254" dataDxfId="7102"/>
    <tableColumn id="9283" xr3:uid="{C3D73AC9-3482-4714-9E09-CD151CF93F4A}" name="Column9255" dataDxfId="7101"/>
    <tableColumn id="9284" xr3:uid="{7C36FAF3-80F7-4FCC-BF4F-2C5FBA0D0CDB}" name="Column9256" dataDxfId="7100"/>
    <tableColumn id="9285" xr3:uid="{F2207CB9-98DB-4A40-98E7-04BD642F895F}" name="Column9257" dataDxfId="7099"/>
    <tableColumn id="9286" xr3:uid="{0E728D88-D7A0-488E-B91A-26D0E1342D16}" name="Column9258" dataDxfId="7098"/>
    <tableColumn id="9287" xr3:uid="{83AB4DF2-1DC8-4B31-939F-E43EB4824D1F}" name="Column9259" dataDxfId="7097"/>
    <tableColumn id="9288" xr3:uid="{8796B6D1-E7BA-4AA0-BE4E-0B29B7EDFA9E}" name="Column9260" dataDxfId="7096"/>
    <tableColumn id="9289" xr3:uid="{0C551261-814E-414E-895D-7A0664584637}" name="Column9261" dataDxfId="7095"/>
    <tableColumn id="9290" xr3:uid="{E3B22D9E-72C9-4014-B3EF-354FE596EF48}" name="Column9262" dataDxfId="7094"/>
    <tableColumn id="9291" xr3:uid="{7799511B-16EA-4579-B015-2C1A4BC59555}" name="Column9263" dataDxfId="7093"/>
    <tableColumn id="9292" xr3:uid="{3C4BDD53-3A66-44BD-906A-F5F66710BB2B}" name="Column9264" dataDxfId="7092"/>
    <tableColumn id="9293" xr3:uid="{C64FD54F-3301-40B5-8020-4EDB7FA47F97}" name="Column9265" dataDxfId="7091"/>
    <tableColumn id="9294" xr3:uid="{B55E0D5A-F88E-4383-97D3-1A2F4640BC15}" name="Column9266" dataDxfId="7090"/>
    <tableColumn id="9295" xr3:uid="{ED236F78-FCF7-43E0-A5D7-373BC1340BED}" name="Column9267" dataDxfId="7089"/>
    <tableColumn id="9296" xr3:uid="{AC209BEA-75F6-4025-95A2-91E97043B91E}" name="Column9268" dataDxfId="7088"/>
    <tableColumn id="9297" xr3:uid="{28412465-7275-491E-A457-9A580871237E}" name="Column9269" dataDxfId="7087"/>
    <tableColumn id="9298" xr3:uid="{0A8D727D-0949-42BE-811D-95A79DA06E17}" name="Column9270" dataDxfId="7086"/>
    <tableColumn id="9299" xr3:uid="{9D860283-B829-4DE9-9069-31882BB68903}" name="Column9271" dataDxfId="7085"/>
    <tableColumn id="9300" xr3:uid="{5941D2C0-64B6-4C61-9864-9BF915FE58CE}" name="Column9272" dataDxfId="7084"/>
    <tableColumn id="9301" xr3:uid="{E2DDDF9C-2AF0-4714-89EB-AE2AF9CEBD09}" name="Column9273" dataDxfId="7083"/>
    <tableColumn id="9302" xr3:uid="{96054C52-C05D-408B-8AB7-3471B3A351EE}" name="Column9274" dataDxfId="7082"/>
    <tableColumn id="9303" xr3:uid="{D1AAE288-410A-47C9-B69A-73A24E0B03CB}" name="Column9275" dataDxfId="7081"/>
    <tableColumn id="9304" xr3:uid="{0942C545-24E6-4BB8-9D14-BC3B3158F790}" name="Column9276" dataDxfId="7080"/>
    <tableColumn id="9305" xr3:uid="{7F00526F-9648-48E5-A4BA-076A5E4046B8}" name="Column9277" dataDxfId="7079"/>
    <tableColumn id="9306" xr3:uid="{9BD092BC-1F26-44EE-949E-C2D3C41BADA4}" name="Column9278" dataDxfId="7078"/>
    <tableColumn id="9307" xr3:uid="{6BCD9AFC-115D-423E-883E-4C58DD3E64D4}" name="Column9279" dataDxfId="7077"/>
    <tableColumn id="9308" xr3:uid="{159A9CD3-FA42-4C95-8A3D-3C79EA117948}" name="Column9280" dataDxfId="7076"/>
    <tableColumn id="9309" xr3:uid="{129F266E-967C-41D3-BC40-01BD981E4ABD}" name="Column9281" dataDxfId="7075"/>
    <tableColumn id="9310" xr3:uid="{1999388B-A987-40E9-875B-CA15D5B8AA0B}" name="Column9282" dataDxfId="7074"/>
    <tableColumn id="9311" xr3:uid="{D1736FD2-F0EB-46BC-92C0-A3A8B4BC11B6}" name="Column9283" dataDxfId="7073"/>
    <tableColumn id="9312" xr3:uid="{DB58CE74-2E12-4BD8-8AB6-763704E4B64A}" name="Column9284" dataDxfId="7072"/>
    <tableColumn id="9313" xr3:uid="{17714911-7CD1-42AE-A78C-C99AAB30A923}" name="Column9285" dataDxfId="7071"/>
    <tableColumn id="9314" xr3:uid="{0913CE95-0DA3-4DC2-B6A8-19C9EB42E402}" name="Column9286" dataDxfId="7070"/>
    <tableColumn id="9315" xr3:uid="{98446317-7B67-42BA-8C6F-63F2A9AA32D3}" name="Column9287" dataDxfId="7069"/>
    <tableColumn id="9316" xr3:uid="{52939B77-206B-4F2B-89EC-53FB64FDB510}" name="Column9288" dataDxfId="7068"/>
    <tableColumn id="9317" xr3:uid="{7CD493CD-BBC8-43D9-9E92-7AB276D9916D}" name="Column9289" dataDxfId="7067"/>
    <tableColumn id="9318" xr3:uid="{96AD04E4-106B-4762-AEB7-46F12184DA65}" name="Column9290" dataDxfId="7066"/>
    <tableColumn id="9319" xr3:uid="{73621A17-6639-49DB-8567-2955DD1D9F3C}" name="Column9291" dataDxfId="7065"/>
    <tableColumn id="9320" xr3:uid="{53F8C9C3-E1B1-4787-ABA1-B30DB8F08B1B}" name="Column9292" dataDxfId="7064"/>
    <tableColumn id="9321" xr3:uid="{EB856665-6092-43B8-A99B-0509709380E1}" name="Column9293" dataDxfId="7063"/>
    <tableColumn id="9322" xr3:uid="{83ED5547-7010-4549-A18D-5A06133C0CF9}" name="Column9294" dataDxfId="7062"/>
    <tableColumn id="9323" xr3:uid="{88E7E05E-7E3D-4977-99C5-FFABE7332A65}" name="Column9295" dataDxfId="7061"/>
    <tableColumn id="9324" xr3:uid="{7578CDD3-0441-44C5-82A7-CFE698A97F39}" name="Column9296" dataDxfId="7060"/>
    <tableColumn id="9325" xr3:uid="{65E8CC06-928D-4019-B342-843C9ECCF8FD}" name="Column9297" dataDxfId="7059"/>
    <tableColumn id="9326" xr3:uid="{0902DC78-79F9-4CD4-BD3C-BEC14F8C244F}" name="Column9298" dataDxfId="7058"/>
    <tableColumn id="9327" xr3:uid="{8915FA53-A61C-40D1-A6CE-C6B018B1CA12}" name="Column9299" dataDxfId="7057"/>
    <tableColumn id="9328" xr3:uid="{6AA4058C-6736-4071-9375-DE41ED1B0B8B}" name="Column9300" dataDxfId="7056"/>
    <tableColumn id="9329" xr3:uid="{689D0AA1-DBD0-4F22-8116-C18DE77DF330}" name="Column9301" dataDxfId="7055"/>
    <tableColumn id="9330" xr3:uid="{563DE6F7-367D-4A72-A238-1FE41AB25D07}" name="Column9302" dataDxfId="7054"/>
    <tableColumn id="9331" xr3:uid="{39EAE6F9-52CA-4EB7-9AB5-CF7EA82301FE}" name="Column9303" dataDxfId="7053"/>
    <tableColumn id="9332" xr3:uid="{A9B24C8F-652A-42E4-A332-50BB6DE669A1}" name="Column9304" dataDxfId="7052"/>
    <tableColumn id="9333" xr3:uid="{3B5738FC-4413-419C-9B04-C932F71ACA6B}" name="Column9305" dataDxfId="7051"/>
    <tableColumn id="9334" xr3:uid="{CD959F23-1F22-4B78-8A88-072C2C682233}" name="Column9306" dataDxfId="7050"/>
    <tableColumn id="9335" xr3:uid="{25C77E6D-1636-426B-8B79-6138ECE577FD}" name="Column9307" dataDxfId="7049"/>
    <tableColumn id="9336" xr3:uid="{BDAABC17-ADC9-4625-8D84-DD014E5D0D3B}" name="Column9308" dataDxfId="7048"/>
    <tableColumn id="9337" xr3:uid="{5EC7CFA1-A0C1-4AB4-BCE7-9186FBF5936C}" name="Column9309" dataDxfId="7047"/>
    <tableColumn id="9338" xr3:uid="{AE720ED3-81F6-42F4-97EE-E167B874F830}" name="Column9310" dataDxfId="7046"/>
    <tableColumn id="9339" xr3:uid="{D45A8DFD-8A0F-48AF-BCBC-BC93F15BE3A3}" name="Column9311" dataDxfId="7045"/>
    <tableColumn id="9340" xr3:uid="{4AFA7604-BD98-4A29-95F6-F56F05C8F97F}" name="Column9312" dataDxfId="7044"/>
    <tableColumn id="9341" xr3:uid="{EB18A807-4E9E-4129-820B-1EBE07E24976}" name="Column9313" dataDxfId="7043"/>
    <tableColumn id="9342" xr3:uid="{79C93B8F-8692-4511-97AE-6DC7B7A96414}" name="Column9314" dataDxfId="7042"/>
    <tableColumn id="9343" xr3:uid="{6F3C88AC-E40F-4A42-9B88-26E42764003B}" name="Column9315" dataDxfId="7041"/>
    <tableColumn id="9344" xr3:uid="{F83D3F0A-70D6-417D-AC63-D15C28D32ABA}" name="Column9316" dataDxfId="7040"/>
    <tableColumn id="9345" xr3:uid="{A5340B52-BC6B-43EF-AD4A-CAAC439F291A}" name="Column9317" dataDxfId="7039"/>
    <tableColumn id="9346" xr3:uid="{06F0FBA8-6F6A-4431-A5B6-BD5B2B787777}" name="Column9318" dataDxfId="7038"/>
    <tableColumn id="9347" xr3:uid="{A53A4523-2744-403C-8523-1B4A5D624662}" name="Column9319" dataDxfId="7037"/>
    <tableColumn id="9348" xr3:uid="{DF3FD59D-4005-4BAB-9651-23ED40AE4DB1}" name="Column9320" dataDxfId="7036"/>
    <tableColumn id="9349" xr3:uid="{572462FA-169F-4167-9FE6-A9C064CA59D8}" name="Column9321" dataDxfId="7035"/>
    <tableColumn id="9350" xr3:uid="{74F3DA36-5CFA-4ABF-93D4-BCC604DE200F}" name="Column9322" dataDxfId="7034"/>
    <tableColumn id="9351" xr3:uid="{D6F03206-961E-4F13-B041-8C0CED4176EB}" name="Column9323" dataDxfId="7033"/>
    <tableColumn id="9352" xr3:uid="{F33182D6-F05C-4EF0-89CD-50853843EFAF}" name="Column9324" dataDxfId="7032"/>
    <tableColumn id="9353" xr3:uid="{89E0D4B4-4648-406C-BBF1-53BE41000E2C}" name="Column9325" dataDxfId="7031"/>
    <tableColumn id="9354" xr3:uid="{F187A929-443E-4128-9AFC-696E88224EDF}" name="Column9326" dataDxfId="7030"/>
    <tableColumn id="9355" xr3:uid="{4C18A559-496A-427E-BB34-FD968320C5A9}" name="Column9327" dataDxfId="7029"/>
    <tableColumn id="9356" xr3:uid="{F393AE55-B464-4C7E-B335-7E8A742DC518}" name="Column9328" dataDxfId="7028"/>
    <tableColumn id="9357" xr3:uid="{79264B85-9635-442B-94DC-F732C4C1E5F1}" name="Column9329" dataDxfId="7027"/>
    <tableColumn id="9358" xr3:uid="{9CA65A74-000F-4839-B979-3044FCCEC502}" name="Column9330" dataDxfId="7026"/>
    <tableColumn id="9359" xr3:uid="{68C7FC8E-A530-4863-A40D-8C81085C05B5}" name="Column9331" dataDxfId="7025"/>
    <tableColumn id="9360" xr3:uid="{E46347A6-7629-4325-BA42-D3B35833412E}" name="Column9332" dataDxfId="7024"/>
    <tableColumn id="9361" xr3:uid="{97C3194F-D876-4D84-925C-44CDED56553F}" name="Column9333" dataDxfId="7023"/>
    <tableColumn id="9362" xr3:uid="{0A667354-FB45-400B-B654-2254C7D43A5D}" name="Column9334" dataDxfId="7022"/>
    <tableColumn id="9363" xr3:uid="{69386119-8117-4030-B840-C28F693BA4F0}" name="Column9335" dataDxfId="7021"/>
    <tableColumn id="9364" xr3:uid="{91C90D04-400E-4F8C-AD18-F8D9376902E5}" name="Column9336" dataDxfId="7020"/>
    <tableColumn id="9365" xr3:uid="{B2577A98-02D4-46F5-8E1E-28001BC0CC1C}" name="Column9337" dataDxfId="7019"/>
    <tableColumn id="9366" xr3:uid="{2497D77C-C17C-4517-AC83-D9A2400CA0A7}" name="Column9338" dataDxfId="7018"/>
    <tableColumn id="9367" xr3:uid="{E62564B4-71E2-48E9-AFDA-9C0B0FA7B635}" name="Column9339" dataDxfId="7017"/>
    <tableColumn id="9368" xr3:uid="{4A88FA6C-7854-4BED-BED3-5BA9436FB0BE}" name="Column9340" dataDxfId="7016"/>
    <tableColumn id="9369" xr3:uid="{74BB4FC0-324A-4DD2-8B9F-96467AE45076}" name="Column9341" dataDxfId="7015"/>
    <tableColumn id="9370" xr3:uid="{B1D25D01-99EC-4262-A66D-D191920DE95F}" name="Column9342" dataDxfId="7014"/>
    <tableColumn id="9371" xr3:uid="{53A3997B-00E6-4D80-ABC2-20590EB19BC7}" name="Column9343" dataDxfId="7013"/>
    <tableColumn id="9372" xr3:uid="{7643F124-A2A3-4733-BB88-4DB2E34A2C61}" name="Column9344" dataDxfId="7012"/>
    <tableColumn id="9373" xr3:uid="{7041073A-5B2A-42AD-B2A0-4005660A3B6F}" name="Column9345" dataDxfId="7011"/>
    <tableColumn id="9374" xr3:uid="{86F5B123-9225-4D89-A828-E1047964F0C6}" name="Column9346" dataDxfId="7010"/>
    <tableColumn id="9375" xr3:uid="{B41F027E-6D1D-489B-87FC-65A3A2B59325}" name="Column9347" dataDxfId="7009"/>
    <tableColumn id="9376" xr3:uid="{D7F06F0D-39B4-4447-AF36-7497B9159625}" name="Column9348" dataDxfId="7008"/>
    <tableColumn id="9377" xr3:uid="{905EDBCC-D12F-484E-AA8C-09F927E92108}" name="Column9349" dataDxfId="7007"/>
    <tableColumn id="9378" xr3:uid="{2B2D99B8-FDA7-4D5F-B9E4-7B7A1311C1C1}" name="Column9350" dataDxfId="7006"/>
    <tableColumn id="9379" xr3:uid="{B148860D-317C-49E1-A626-0F7388F64CE9}" name="Column9351" dataDxfId="7005"/>
    <tableColumn id="9380" xr3:uid="{66108274-F59A-4EC4-81B6-AB15A1547C70}" name="Column9352" dataDxfId="7004"/>
    <tableColumn id="9381" xr3:uid="{AD0D84B4-3BF5-4869-91BC-C6081C924487}" name="Column9353" dataDxfId="7003"/>
    <tableColumn id="9382" xr3:uid="{A85FBCCB-B88C-4ED7-84C5-2A6059F69ADF}" name="Column9354" dataDxfId="7002"/>
    <tableColumn id="9383" xr3:uid="{2AC5D4E5-3513-4432-A13D-EE0E531662B1}" name="Column9355" dataDxfId="7001"/>
    <tableColumn id="9384" xr3:uid="{2319AD9F-9331-48FE-A8D0-9893214C9113}" name="Column9356" dataDxfId="7000"/>
    <tableColumn id="9385" xr3:uid="{59538F51-A010-4600-92E7-B30B16B807F0}" name="Column9357" dataDxfId="6999"/>
    <tableColumn id="9386" xr3:uid="{E8A5040E-E658-411B-87EA-EBC952FFD154}" name="Column9358" dataDxfId="6998"/>
    <tableColumn id="9387" xr3:uid="{27606A2A-DEBA-497A-8DDF-042706871726}" name="Column9359" dataDxfId="6997"/>
    <tableColumn id="9388" xr3:uid="{A354CEE8-7011-4A09-87F2-18826B2DD96D}" name="Column9360" dataDxfId="6996"/>
    <tableColumn id="9389" xr3:uid="{EF0B72A6-A6F9-49AC-87B4-1679909A3015}" name="Column9361" dataDxfId="6995"/>
    <tableColumn id="9390" xr3:uid="{BA67D308-6B21-4BEB-A93D-F5CDB3E4B008}" name="Column9362" dataDxfId="6994"/>
    <tableColumn id="9391" xr3:uid="{B83E5A44-43A0-4A4F-847D-C149FD1540D2}" name="Column9363" dataDxfId="6993"/>
    <tableColumn id="9392" xr3:uid="{8EA7AAE4-6D51-45A8-8A03-8B33E9AFEE35}" name="Column9364" dataDxfId="6992"/>
    <tableColumn id="9393" xr3:uid="{EE810238-9F0D-417E-9A3E-0F88D96855BD}" name="Column9365" dataDxfId="6991"/>
    <tableColumn id="9394" xr3:uid="{15EA67A5-72CD-4F53-B38E-6C3447836789}" name="Column9366" dataDxfId="6990"/>
    <tableColumn id="9395" xr3:uid="{4003BFF6-6BCF-482C-8D16-BB04325A7E56}" name="Column9367" dataDxfId="6989"/>
    <tableColumn id="9396" xr3:uid="{474394D3-6AA8-4321-BBD0-42E44806863E}" name="Column9368" dataDxfId="6988"/>
    <tableColumn id="9397" xr3:uid="{6CF0A577-77F1-42AA-924B-FF261F0C779C}" name="Column9369" dataDxfId="6987"/>
    <tableColumn id="9398" xr3:uid="{22A6438C-0319-496A-A98C-BD1425303F97}" name="Column9370" dataDxfId="6986"/>
    <tableColumn id="9399" xr3:uid="{6582D553-899D-40C1-9600-D48F880D7898}" name="Column9371" dataDxfId="6985"/>
    <tableColumn id="9400" xr3:uid="{AAAF9A91-BEA9-49A9-A77B-E3D2A8386626}" name="Column9372" dataDxfId="6984"/>
    <tableColumn id="9401" xr3:uid="{92C2209E-2844-4F40-90A1-400DFE6A0032}" name="Column9373" dataDxfId="6983"/>
    <tableColumn id="9402" xr3:uid="{62AF0BF7-08C9-4C75-9C2B-9ACFE318052E}" name="Column9374" dataDxfId="6982"/>
    <tableColumn id="9403" xr3:uid="{A664077B-1215-45AC-87FA-BC3BCFD19B20}" name="Column9375" dataDxfId="6981"/>
    <tableColumn id="9404" xr3:uid="{CA91E54F-0624-4A08-A2DC-4326105F8AFE}" name="Column9376" dataDxfId="6980"/>
    <tableColumn id="9405" xr3:uid="{C46FBF12-CEB1-462A-8801-E0013E039772}" name="Column9377" dataDxfId="6979"/>
    <tableColumn id="9406" xr3:uid="{0A791F1C-A572-458D-9BA0-4E7885FDFDD0}" name="Column9378" dataDxfId="6978"/>
    <tableColumn id="9407" xr3:uid="{48FC8BE0-48EE-405B-A32E-E7EC002CB63D}" name="Column9379" dataDxfId="6977"/>
    <tableColumn id="9408" xr3:uid="{976F64EB-AF5B-4BF2-87B7-5C0BF824CBED}" name="Column9380" dataDxfId="6976"/>
    <tableColumn id="9409" xr3:uid="{2A7ED361-CB89-46F5-8B4B-A6B466C201A2}" name="Column9381" dataDxfId="6975"/>
    <tableColumn id="9410" xr3:uid="{769D2111-FD14-45BA-A062-79650A546499}" name="Column9382" dataDxfId="6974"/>
    <tableColumn id="9411" xr3:uid="{D152AD3A-461C-4FC0-AAFC-39122CA037B2}" name="Column9383" dataDxfId="6973"/>
    <tableColumn id="9412" xr3:uid="{D3F56708-F8C8-4970-8658-1839AD096B88}" name="Column9384" dataDxfId="6972"/>
    <tableColumn id="9413" xr3:uid="{AAF03967-1EBC-4EE1-8D16-C5658B7C4F02}" name="Column9385" dataDxfId="6971"/>
    <tableColumn id="9414" xr3:uid="{41355417-A9FA-4052-9F2B-CBFB66E865CB}" name="Column9386" dataDxfId="6970"/>
    <tableColumn id="9415" xr3:uid="{2DD3DDAF-2337-47FB-AEB3-C6B1DC0DAA5A}" name="Column9387" dataDxfId="6969"/>
    <tableColumn id="9416" xr3:uid="{D9C77A1A-C0CF-4044-9737-397607027F9B}" name="Column9388" dataDxfId="6968"/>
    <tableColumn id="9417" xr3:uid="{4A6AA250-264B-4910-99C6-F6167F1C175E}" name="Column9389" dataDxfId="6967"/>
    <tableColumn id="9418" xr3:uid="{93502A10-AE00-4F88-B062-B8E776884E5A}" name="Column9390" dataDxfId="6966"/>
    <tableColumn id="9419" xr3:uid="{DB5A4898-13C3-4989-9565-4D6E9650A917}" name="Column9391" dataDxfId="6965"/>
    <tableColumn id="9420" xr3:uid="{7113794C-5091-45D0-A5C1-81930193AD78}" name="Column9392" dataDxfId="6964"/>
    <tableColumn id="9421" xr3:uid="{2D5A20D1-EA60-457B-A23E-326CC7881569}" name="Column9393" dataDxfId="6963"/>
    <tableColumn id="9422" xr3:uid="{CF3A37A7-2354-4DA1-96A6-4EDE2848ABA7}" name="Column9394" dataDxfId="6962"/>
    <tableColumn id="9423" xr3:uid="{11CC1B33-3A93-4406-B1A1-AC1A597DB3C1}" name="Column9395" dataDxfId="6961"/>
    <tableColumn id="9424" xr3:uid="{77E4DF4C-ABA9-42FE-8D27-6A0C62510BDE}" name="Column9396" dataDxfId="6960"/>
    <tableColumn id="9425" xr3:uid="{60FB3A8D-6C98-4466-9138-871108F234FD}" name="Column9397" dataDxfId="6959"/>
    <tableColumn id="9426" xr3:uid="{4383E4AB-A134-4529-A68A-17663B8256D3}" name="Column9398" dataDxfId="6958"/>
    <tableColumn id="9427" xr3:uid="{3DB4BDD0-7DE5-4FD1-B7A1-B6BA6BE2024F}" name="Column9399" dataDxfId="6957"/>
    <tableColumn id="9428" xr3:uid="{B958BA3C-6C8B-4A18-88B3-D1A295EA217C}" name="Column9400" dataDxfId="6956"/>
    <tableColumn id="9429" xr3:uid="{0E4228E6-69CB-4547-A264-B85A51DB1CE8}" name="Column9401" dataDxfId="6955"/>
    <tableColumn id="9430" xr3:uid="{C34E17BC-AB76-467B-B495-EAD1830A3D07}" name="Column9402" dataDxfId="6954"/>
    <tableColumn id="9431" xr3:uid="{F85C9413-6145-4B1D-9B40-63ED0DF12961}" name="Column9403" dataDxfId="6953"/>
    <tableColumn id="9432" xr3:uid="{DE2F27AF-8695-490F-9781-7C162E1D5711}" name="Column9404" dataDxfId="6952"/>
    <tableColumn id="9433" xr3:uid="{03156DA7-6F37-48B2-9A13-E967C03EF46D}" name="Column9405" dataDxfId="6951"/>
    <tableColumn id="9434" xr3:uid="{9E0B324A-2D54-4B5E-A52F-584BF5CFDFD4}" name="Column9406" dataDxfId="6950"/>
    <tableColumn id="9435" xr3:uid="{EEFFFC5A-B2DC-46C0-A8F3-C49FB6E54B9F}" name="Column9407" dataDxfId="6949"/>
    <tableColumn id="9436" xr3:uid="{CA67A481-868E-42B4-8451-1B4CC8DBBBAF}" name="Column9408" dataDxfId="6948"/>
    <tableColumn id="9437" xr3:uid="{B6B43E0A-177E-4339-B36D-6EBBE753DB2B}" name="Column9409" dataDxfId="6947"/>
    <tableColumn id="9438" xr3:uid="{6DC3C667-4D3C-435B-8885-CF1BDA9801F3}" name="Column9410" dataDxfId="6946"/>
    <tableColumn id="9439" xr3:uid="{2F5A60CE-FF2F-4555-825D-01D7F1285DA9}" name="Column9411" dataDxfId="6945"/>
    <tableColumn id="9440" xr3:uid="{9991467F-75DE-4382-B072-F3BCF1F19DFF}" name="Column9412" dataDxfId="6944"/>
    <tableColumn id="9441" xr3:uid="{7A05FE5E-C6D2-4762-B552-0B5183C698AA}" name="Column9413" dataDxfId="6943"/>
    <tableColumn id="9442" xr3:uid="{4CD1786D-8DA8-4724-83E5-7ABAFADC340D}" name="Column9414" dataDxfId="6942"/>
    <tableColumn id="9443" xr3:uid="{D0033EE2-A330-482B-8769-2D97AED77938}" name="Column9415" dataDxfId="6941"/>
    <tableColumn id="9444" xr3:uid="{39DA7641-7061-42B6-8F15-B9D9EE084D92}" name="Column9416" dataDxfId="6940"/>
    <tableColumn id="9445" xr3:uid="{6197FDDE-A273-48CB-932D-6590188B79B1}" name="Column9417" dataDxfId="6939"/>
    <tableColumn id="9446" xr3:uid="{4E061574-7D3E-4A80-84C1-FA0D242DE890}" name="Column9418" dataDxfId="6938"/>
    <tableColumn id="9447" xr3:uid="{930F40F2-49A8-4726-BF77-21B367822C41}" name="Column9419" dataDxfId="6937"/>
    <tableColumn id="9448" xr3:uid="{28F934A2-A4DA-460D-8EE8-B7E3C6D246E8}" name="Column9420" dataDxfId="6936"/>
    <tableColumn id="9449" xr3:uid="{9344223D-5501-407D-85ED-7D8B790EB4E0}" name="Column9421" dataDxfId="6935"/>
    <tableColumn id="9450" xr3:uid="{0C66A932-CE69-4164-9B1C-912C94CF5AFB}" name="Column9422" dataDxfId="6934"/>
    <tableColumn id="9451" xr3:uid="{824F0F31-44B1-4C1D-8DCB-C381FB6F8823}" name="Column9423" dataDxfId="6933"/>
    <tableColumn id="9452" xr3:uid="{1586F2BA-2D3E-456A-BF1F-01A1C99B25BA}" name="Column9424" dataDxfId="6932"/>
    <tableColumn id="9453" xr3:uid="{806CE254-B2F1-4F7C-88D2-7E41027E5D11}" name="Column9425" dataDxfId="6931"/>
    <tableColumn id="9454" xr3:uid="{822C9A76-A8EB-4564-99A3-17B7CF817E76}" name="Column9426" dataDxfId="6930"/>
    <tableColumn id="9455" xr3:uid="{5DBD7C17-D6D2-4170-B340-6B27577F7C9F}" name="Column9427" dataDxfId="6929"/>
    <tableColumn id="9456" xr3:uid="{E7FAA186-B948-46F7-B3E9-D89A506B9A9E}" name="Column9428" dataDxfId="6928"/>
    <tableColumn id="9457" xr3:uid="{8816389E-3988-42AF-8E14-FB30EEDFF0FF}" name="Column9429" dataDxfId="6927"/>
    <tableColumn id="9458" xr3:uid="{C6D0753A-05F9-4005-892A-4E0C7CB7DAE8}" name="Column9430" dataDxfId="6926"/>
    <tableColumn id="9459" xr3:uid="{2C34FE04-2CC3-471C-8B04-DB47B235D881}" name="Column9431" dataDxfId="6925"/>
    <tableColumn id="9460" xr3:uid="{039B0DB3-A602-4DB0-A9EF-C6B08C74809E}" name="Column9432" dataDxfId="6924"/>
    <tableColumn id="9461" xr3:uid="{F23DA31B-6278-4410-9686-8FA1186510D3}" name="Column9433" dataDxfId="6923"/>
    <tableColumn id="9462" xr3:uid="{2CBE5AE2-14DD-45B7-9FE0-74CDED731F3B}" name="Column9434" dataDxfId="6922"/>
    <tableColumn id="9463" xr3:uid="{218B6E89-4F9B-4391-A79C-0B2243FC5712}" name="Column9435" dataDxfId="6921"/>
    <tableColumn id="9464" xr3:uid="{01568E1A-1896-4277-8363-C4E66781E528}" name="Column9436" dataDxfId="6920"/>
    <tableColumn id="9465" xr3:uid="{F90DCD3D-54A4-407D-9B52-BDC7E511727C}" name="Column9437" dataDxfId="6919"/>
    <tableColumn id="9466" xr3:uid="{74A41E10-99C9-4AAF-8BCC-BECF66C9D3BD}" name="Column9438" dataDxfId="6918"/>
    <tableColumn id="9467" xr3:uid="{22FDB438-7161-4CEA-8539-411C3E4472B9}" name="Column9439" dataDxfId="6917"/>
    <tableColumn id="9468" xr3:uid="{CC21D093-3E7D-479D-9FDA-B50CA5D42B20}" name="Column9440" dataDxfId="6916"/>
    <tableColumn id="9469" xr3:uid="{AB9E35C7-A700-41EF-B81F-340ECF4AFB0C}" name="Column9441" dataDxfId="6915"/>
    <tableColumn id="9470" xr3:uid="{16ABC3E2-A619-48C4-AFCF-AABF135400D7}" name="Column9442" dataDxfId="6914"/>
    <tableColumn id="9471" xr3:uid="{73FC0A6F-7273-450E-BC53-A8315F6BAC1F}" name="Column9443" dataDxfId="6913"/>
    <tableColumn id="9472" xr3:uid="{8D24AF50-9DE3-410F-B122-5D83A6963D5C}" name="Column9444" dataDxfId="6912"/>
    <tableColumn id="9473" xr3:uid="{E0ACCBDA-4910-4831-9DBD-95BC36886740}" name="Column9445" dataDxfId="6911"/>
    <tableColumn id="9474" xr3:uid="{B1736CD2-F2BF-4D1C-A434-D496859C6A64}" name="Column9446" dataDxfId="6910"/>
    <tableColumn id="9475" xr3:uid="{A9408D81-1F00-4786-A91E-8363A4C9F91D}" name="Column9447" dataDxfId="6909"/>
    <tableColumn id="9476" xr3:uid="{AA8F4C42-2917-4922-A6F6-3F37CB78CEE9}" name="Column9448" dataDxfId="6908"/>
    <tableColumn id="9477" xr3:uid="{3923E2A9-CD78-4172-BCA6-774CF772A635}" name="Column9449" dataDxfId="6907"/>
    <tableColumn id="9478" xr3:uid="{90B80434-7943-4711-B8AC-B1A697E1F64B}" name="Column9450" dataDxfId="6906"/>
    <tableColumn id="9479" xr3:uid="{EC24FC35-8182-41CE-9D62-5B6132B49EA4}" name="Column9451" dataDxfId="6905"/>
    <tableColumn id="9480" xr3:uid="{B7E0F21B-F4F9-483D-AE96-C1F565C827AC}" name="Column9452" dataDxfId="6904"/>
    <tableColumn id="9481" xr3:uid="{F7AF5BDF-68A8-422E-AAD5-F5B0D9800B47}" name="Column9453" dataDxfId="6903"/>
    <tableColumn id="9482" xr3:uid="{2DC6EFCD-4521-4224-A3CA-5346E6BA03A3}" name="Column9454" dataDxfId="6902"/>
    <tableColumn id="9483" xr3:uid="{1AD43F05-D020-462F-8455-976B305109A3}" name="Column9455" dataDxfId="6901"/>
    <tableColumn id="9484" xr3:uid="{475C0453-B9F6-4617-A25C-4D5A2664685F}" name="Column9456" dataDxfId="6900"/>
    <tableColumn id="9485" xr3:uid="{D933ECBC-4F14-4DA4-90A1-B097A1503967}" name="Column9457" dataDxfId="6899"/>
    <tableColumn id="9486" xr3:uid="{12DF7DFC-0E74-4D8C-BE66-5A2331F6C128}" name="Column9458" dataDxfId="6898"/>
    <tableColumn id="9487" xr3:uid="{422D1FBA-CD01-4FDB-AB34-EAFC6F730BEE}" name="Column9459" dataDxfId="6897"/>
    <tableColumn id="9488" xr3:uid="{02F06BCF-F5B6-44BA-942B-CE7347ABBB17}" name="Column9460" dataDxfId="6896"/>
    <tableColumn id="9489" xr3:uid="{F9992355-3BE7-4B05-A00A-FAF16DFAD960}" name="Column9461" dataDxfId="6895"/>
    <tableColumn id="9490" xr3:uid="{A2D74FEF-D620-4829-B138-36E73A85B81C}" name="Column9462" dataDxfId="6894"/>
    <tableColumn id="9491" xr3:uid="{116E56BC-041E-4241-B970-052700B84562}" name="Column9463" dataDxfId="6893"/>
    <tableColumn id="9492" xr3:uid="{ACDFF4EE-0B2E-4F28-AD61-170A3E6C86A5}" name="Column9464" dataDxfId="6892"/>
    <tableColumn id="9493" xr3:uid="{23111D3A-215A-4D72-A772-0F28AB232CB0}" name="Column9465" dataDxfId="6891"/>
    <tableColumn id="9494" xr3:uid="{0E4A0AD0-011B-4BB4-9838-5A770EE64929}" name="Column9466" dataDxfId="6890"/>
    <tableColumn id="9495" xr3:uid="{A4BC2454-3EFC-4A79-A7E8-AB1D7B3C5BDE}" name="Column9467" dataDxfId="6889"/>
    <tableColumn id="9496" xr3:uid="{3C18380B-76A2-428A-8988-85E923DD70D0}" name="Column9468" dataDxfId="6888"/>
    <tableColumn id="9497" xr3:uid="{4C7B830A-9D7B-4CD8-BC7E-F9F07CE6D206}" name="Column9469" dataDxfId="6887"/>
    <tableColumn id="9498" xr3:uid="{D97FF8DC-235E-491D-8DD8-0CC13F5FB32D}" name="Column9470" dataDxfId="6886"/>
    <tableColumn id="9499" xr3:uid="{9CB18028-E7E0-483C-B9A5-AC19D365C75C}" name="Column9471" dataDxfId="6885"/>
    <tableColumn id="9500" xr3:uid="{273A15DC-91BD-43E5-A022-65DA68B7975F}" name="Column9472" dataDxfId="6884"/>
    <tableColumn id="9501" xr3:uid="{DAACCB1F-616D-443D-B42B-7CCCC447BBBB}" name="Column9473" dataDxfId="6883"/>
    <tableColumn id="9502" xr3:uid="{B0B1FCAF-46D3-4C57-B84A-B213654D6BCC}" name="Column9474" dataDxfId="6882"/>
    <tableColumn id="9503" xr3:uid="{79355537-5E00-489D-B41A-DD707ED32329}" name="Column9475" dataDxfId="6881"/>
    <tableColumn id="9504" xr3:uid="{48D90A76-4A98-4741-A297-779D6C855859}" name="Column9476" dataDxfId="6880"/>
    <tableColumn id="9505" xr3:uid="{CFF2EF5C-D3C6-4B82-B267-17EFD3DA463E}" name="Column9477" dataDxfId="6879"/>
    <tableColumn id="9506" xr3:uid="{5D7FF15E-A3B4-48E5-9368-4FBB65FFFD23}" name="Column9478" dataDxfId="6878"/>
    <tableColumn id="9507" xr3:uid="{0C35F354-2DDD-4396-AD76-16B25165111E}" name="Column9479" dataDxfId="6877"/>
    <tableColumn id="9508" xr3:uid="{DAFD3059-DE48-4172-AA48-DE544DBCE43B}" name="Column9480" dataDxfId="6876"/>
    <tableColumn id="9509" xr3:uid="{D98AE2DC-8683-4FB7-928B-7675D9968C8B}" name="Column9481" dataDxfId="6875"/>
    <tableColumn id="9510" xr3:uid="{4F21ED07-C683-4213-9471-88CAF8C09F16}" name="Column9482" dataDxfId="6874"/>
    <tableColumn id="9511" xr3:uid="{92F6540F-1F10-40F8-8AD5-C4476E707ED8}" name="Column9483" dataDxfId="6873"/>
    <tableColumn id="9512" xr3:uid="{8B220834-30E3-4F4B-9083-D6F1418EE843}" name="Column9484" dataDxfId="6872"/>
    <tableColumn id="9513" xr3:uid="{D3C536CB-564A-4664-91AF-0557CC9A00B2}" name="Column9485" dataDxfId="6871"/>
    <tableColumn id="9514" xr3:uid="{14B3C567-2F6D-4242-96E0-4E0B71B7AC99}" name="Column9486" dataDxfId="6870"/>
    <tableColumn id="9515" xr3:uid="{EC069177-2614-4C83-AA10-4644AC068F27}" name="Column9487" dataDxfId="6869"/>
    <tableColumn id="9516" xr3:uid="{014B4DBB-4DDC-41D0-AC74-9763FA0E586C}" name="Column9488" dataDxfId="6868"/>
    <tableColumn id="9517" xr3:uid="{D103A686-D4C1-415C-9248-2835C42F309E}" name="Column9489" dataDxfId="6867"/>
    <tableColumn id="9518" xr3:uid="{6E36C1BF-F04D-4E14-A679-34053C9C4E08}" name="Column9490" dataDxfId="6866"/>
    <tableColumn id="9519" xr3:uid="{FDDCFC6D-23FA-4A3A-96A4-80C833E17246}" name="Column9491" dataDxfId="6865"/>
    <tableColumn id="9520" xr3:uid="{3871F505-6FFF-4FB7-B5BF-CC449AFED4A2}" name="Column9492" dataDxfId="6864"/>
    <tableColumn id="9521" xr3:uid="{203FC2BB-95C8-480B-8715-770A0570F2C8}" name="Column9493" dataDxfId="6863"/>
    <tableColumn id="9522" xr3:uid="{7B265E50-0274-4CE3-ABE5-65E3FAC3F553}" name="Column9494" dataDxfId="6862"/>
    <tableColumn id="9523" xr3:uid="{877F8A9D-DCD6-4F3A-A3AF-4D6386FF42E2}" name="Column9495" dataDxfId="6861"/>
    <tableColumn id="9524" xr3:uid="{A39C000C-E6D1-4976-9CC9-C8FD59605F26}" name="Column9496" dataDxfId="6860"/>
    <tableColumn id="9525" xr3:uid="{F8ABADCF-359D-47D0-9036-F3A445C0136D}" name="Column9497" dataDxfId="6859"/>
    <tableColumn id="9526" xr3:uid="{7409328C-43F6-4140-BAC2-97CC9016E8EB}" name="Column9498" dataDxfId="6858"/>
    <tableColumn id="9527" xr3:uid="{6450AE46-91CB-491D-B101-5D4C1B3319E0}" name="Column9499" dataDxfId="6857"/>
    <tableColumn id="9528" xr3:uid="{10AABD5F-5BEC-43F1-B8D7-9D1D825B401B}" name="Column9500" dataDxfId="6856"/>
    <tableColumn id="9529" xr3:uid="{39FCBBFF-B291-4534-9DC2-501EEF4139CB}" name="Column9501" dataDxfId="6855"/>
    <tableColumn id="9530" xr3:uid="{38107BC9-695B-4F3D-ADCA-3106698E6663}" name="Column9502" dataDxfId="6854"/>
    <tableColumn id="9531" xr3:uid="{48731F6E-A392-44E4-8E93-C9024761D932}" name="Column9503" dataDxfId="6853"/>
    <tableColumn id="9532" xr3:uid="{26B4C818-C0B6-413B-A9C1-511323F268F5}" name="Column9504" dataDxfId="6852"/>
    <tableColumn id="9533" xr3:uid="{A3BDE5DC-35EE-4D68-A1EF-4B5FCDC500DC}" name="Column9505" dataDxfId="6851"/>
    <tableColumn id="9534" xr3:uid="{FEA5B006-31E1-421E-A2B8-1769FCA6006F}" name="Column9506" dataDxfId="6850"/>
    <tableColumn id="9535" xr3:uid="{D937D5DA-C9F9-4AE8-A15A-30024A9D00D2}" name="Column9507" dataDxfId="6849"/>
    <tableColumn id="9536" xr3:uid="{3C48EFBB-1AEE-4ABA-8B93-7E2053F69BDF}" name="Column9508" dataDxfId="6848"/>
    <tableColumn id="9537" xr3:uid="{96ADB832-20B5-4F8A-8489-99DB7606D862}" name="Column9509" dataDxfId="6847"/>
    <tableColumn id="9538" xr3:uid="{58DADB69-39D2-4677-844D-236E3903561F}" name="Column9510" dataDxfId="6846"/>
    <tableColumn id="9539" xr3:uid="{BBFD4CFC-EE2B-40FF-92A1-2D8BFE91B238}" name="Column9511" dataDxfId="6845"/>
    <tableColumn id="9540" xr3:uid="{C8B96D91-C779-430E-905A-346945E1B8E4}" name="Column9512" dataDxfId="6844"/>
    <tableColumn id="9541" xr3:uid="{70272BBB-9B3B-4F04-A209-4F5F2D0889AA}" name="Column9513" dataDxfId="6843"/>
    <tableColumn id="9542" xr3:uid="{81C1B4A9-21A8-401C-B002-F9A819183B02}" name="Column9514" dataDxfId="6842"/>
    <tableColumn id="9543" xr3:uid="{13FD85A7-9A8B-497A-AB77-DCFDF5F7668D}" name="Column9515" dataDxfId="6841"/>
    <tableColumn id="9544" xr3:uid="{134CE897-C02A-41E8-82A7-AB4A4F18AD4C}" name="Column9516" dataDxfId="6840"/>
    <tableColumn id="9545" xr3:uid="{EA4A00ED-9C93-47B3-98EB-E4CC1A4068EB}" name="Column9517" dataDxfId="6839"/>
    <tableColumn id="9546" xr3:uid="{2A3790C3-2DFC-454F-9583-29335DC8263C}" name="Column9518" dataDxfId="6838"/>
    <tableColumn id="9547" xr3:uid="{92CB1CD0-26AD-449F-9A58-C5FA50C4E9D5}" name="Column9519" dataDxfId="6837"/>
    <tableColumn id="9548" xr3:uid="{AA8DCD75-EFA8-4859-84FC-EE7E8077231F}" name="Column9520" dataDxfId="6836"/>
    <tableColumn id="9549" xr3:uid="{6B08E429-CE74-4D95-A8EF-EE658C9ED0C1}" name="Column9521" dataDxfId="6835"/>
    <tableColumn id="9550" xr3:uid="{2D88E2FA-7C04-4E54-8561-D4236389F562}" name="Column9522" dataDxfId="6834"/>
    <tableColumn id="9551" xr3:uid="{E9620530-15DD-41F9-A4D7-D8F0D471F16A}" name="Column9523" dataDxfId="6833"/>
    <tableColumn id="9552" xr3:uid="{10CCA836-9C45-451B-8BE4-407AEB0D8E0C}" name="Column9524" dataDxfId="6832"/>
    <tableColumn id="9553" xr3:uid="{9FE6AEA5-9D9B-4E51-91A3-87108E21A7C2}" name="Column9525" dataDxfId="6831"/>
    <tableColumn id="9554" xr3:uid="{5E8C3614-E659-4099-9B54-92676352AB96}" name="Column9526" dataDxfId="6830"/>
    <tableColumn id="9555" xr3:uid="{E3C4681C-3011-4889-B61E-62368C1D72DD}" name="Column9527" dataDxfId="6829"/>
    <tableColumn id="9556" xr3:uid="{50061BA0-0F0E-4E0A-BC29-89AD74C71568}" name="Column9528" dataDxfId="6828"/>
    <tableColumn id="9557" xr3:uid="{76A67294-EAA2-4A3A-BAAD-C3E978EC02E3}" name="Column9529" dataDxfId="6827"/>
    <tableColumn id="9558" xr3:uid="{1ADF5F2B-2FA1-4B2E-81B8-6AF24F4239D0}" name="Column9530" dataDxfId="6826"/>
    <tableColumn id="9559" xr3:uid="{81287F50-9531-4D23-9C3A-F3DA2AC0CD49}" name="Column9531" dataDxfId="6825"/>
    <tableColumn id="9560" xr3:uid="{6961A640-5F3C-4BC9-B5AA-FEE67A3926FB}" name="Column9532" dataDxfId="6824"/>
    <tableColumn id="9561" xr3:uid="{F93AEBC0-A5FA-4C89-8E35-7A3CFE3784A4}" name="Column9533" dataDxfId="6823"/>
    <tableColumn id="9562" xr3:uid="{785E7C6C-22CC-416F-9CA4-DAC1C6BD7D67}" name="Column9534" dataDxfId="6822"/>
    <tableColumn id="9563" xr3:uid="{D965A5B1-014D-4C40-81EC-E8A455366626}" name="Column9535" dataDxfId="6821"/>
    <tableColumn id="9564" xr3:uid="{A7AA2A4B-D97D-44F3-99D0-A9F39D41859B}" name="Column9536" dataDxfId="6820"/>
    <tableColumn id="9565" xr3:uid="{623F6535-3928-4BAF-AC4F-AA79838C243E}" name="Column9537" dataDxfId="6819"/>
    <tableColumn id="9566" xr3:uid="{E9E184D6-132E-4EEE-8F25-9572B3CFCEB5}" name="Column9538" dataDxfId="6818"/>
    <tableColumn id="9567" xr3:uid="{EFE27573-0B1C-4B5E-97A9-639827678642}" name="Column9539" dataDxfId="6817"/>
    <tableColumn id="9568" xr3:uid="{D87A4B39-D039-4EF3-A827-7429983C6F7F}" name="Column9540" dataDxfId="6816"/>
    <tableColumn id="9569" xr3:uid="{8CAF911B-9B41-4A15-9BF9-F2438857BBA1}" name="Column9541" dataDxfId="6815"/>
    <tableColumn id="9570" xr3:uid="{7D21EF2F-5B5C-4933-B687-7D550F7AF40C}" name="Column9542" dataDxfId="6814"/>
    <tableColumn id="9571" xr3:uid="{C82EB83C-DE1A-40DA-AB58-C7EA8C7C8836}" name="Column9543" dataDxfId="6813"/>
    <tableColumn id="9572" xr3:uid="{74737375-115C-4DD8-B9F2-C753AF49BFAD}" name="Column9544" dataDxfId="6812"/>
    <tableColumn id="9573" xr3:uid="{BC63268D-51D0-4F8F-A71B-7358F2451DF2}" name="Column9545" dataDxfId="6811"/>
    <tableColumn id="9574" xr3:uid="{4427D7EA-6AF3-4340-8BBE-BEA98DA8E8CF}" name="Column9546" dataDxfId="6810"/>
    <tableColumn id="9575" xr3:uid="{E095BB8E-96AE-478A-A370-FB5B3BE00A0C}" name="Column9547" dataDxfId="6809"/>
    <tableColumn id="9576" xr3:uid="{03B876A4-07F1-4DB6-AF9A-EF8AAA2BD0EC}" name="Column9548" dataDxfId="6808"/>
    <tableColumn id="9577" xr3:uid="{B57E4F0A-C085-4CEF-857B-88D7F9551AB4}" name="Column9549" dataDxfId="6807"/>
    <tableColumn id="9578" xr3:uid="{AB96AE20-CE14-4742-938E-1F6B422E7640}" name="Column9550" dataDxfId="6806"/>
    <tableColumn id="9579" xr3:uid="{5047B501-DC99-46FA-B219-1F206237392F}" name="Column9551" dataDxfId="6805"/>
    <tableColumn id="9580" xr3:uid="{014630F8-60E5-4B38-B0E0-A46D3EF55BE3}" name="Column9552" dataDxfId="6804"/>
    <tableColumn id="9581" xr3:uid="{1D12C913-C0E1-4535-A8C2-F055C685C7A0}" name="Column9553" dataDxfId="6803"/>
    <tableColumn id="9582" xr3:uid="{F62D9945-8642-4990-A159-7EDF82148ADD}" name="Column9554" dataDxfId="6802"/>
    <tableColumn id="9583" xr3:uid="{54C7D6D2-86F3-4393-83A6-F78A0D4D861B}" name="Column9555" dataDxfId="6801"/>
    <tableColumn id="9584" xr3:uid="{9BEACE25-C3E6-43C1-9999-5EA084754B8E}" name="Column9556" dataDxfId="6800"/>
    <tableColumn id="9585" xr3:uid="{4B6BCEE6-DC1C-4C45-8C35-92823AA556AD}" name="Column9557" dataDxfId="6799"/>
    <tableColumn id="9586" xr3:uid="{11888B59-C134-4F33-9548-85B18521D751}" name="Column9558" dataDxfId="6798"/>
    <tableColumn id="9587" xr3:uid="{FCCD914E-08EA-4C86-B594-F33D2763925F}" name="Column9559" dataDxfId="6797"/>
    <tableColumn id="9588" xr3:uid="{98E4D901-5B8C-4956-AF48-EEEF2CA47F69}" name="Column9560" dataDxfId="6796"/>
    <tableColumn id="9589" xr3:uid="{16FE0C98-BAA0-4F1F-BAB4-B63BDA6F2021}" name="Column9561" dataDxfId="6795"/>
    <tableColumn id="9590" xr3:uid="{C3C85C7E-7DBB-4134-B8CC-97005E12514D}" name="Column9562" dataDxfId="6794"/>
    <tableColumn id="9591" xr3:uid="{24C7D6FA-0070-43C7-8183-04D0B6D1166F}" name="Column9563" dataDxfId="6793"/>
    <tableColumn id="9592" xr3:uid="{2F987485-EBB0-494A-9523-6B977938CDCD}" name="Column9564" dataDxfId="6792"/>
    <tableColumn id="9593" xr3:uid="{09C8F8A7-4CFF-4DB2-B071-F437B7A7132E}" name="Column9565" dataDxfId="6791"/>
    <tableColumn id="9594" xr3:uid="{04508D11-415B-4C29-9B68-8A7E533455CB}" name="Column9566" dataDxfId="6790"/>
    <tableColumn id="9595" xr3:uid="{30A733D0-5E3B-4E2F-BFB3-FFDCCD5DE600}" name="Column9567" dataDxfId="6789"/>
    <tableColumn id="9596" xr3:uid="{AED592ED-1DB6-48BD-9651-A15D0BBBF68D}" name="Column9568" dataDxfId="6788"/>
    <tableColumn id="9597" xr3:uid="{5692CCD0-5AED-4403-A548-883264E9092E}" name="Column9569" dataDxfId="6787"/>
    <tableColumn id="9598" xr3:uid="{6F06E233-4ABD-43DF-A978-FE1ADB3A2B82}" name="Column9570" dataDxfId="6786"/>
    <tableColumn id="9599" xr3:uid="{BF50DE92-A4F7-4A65-B3A9-A9E1A67188E7}" name="Column9571" dataDxfId="6785"/>
    <tableColumn id="9600" xr3:uid="{B6E6D8AC-99EF-4464-8702-71E1A3D45706}" name="Column9572" dataDxfId="6784"/>
    <tableColumn id="9601" xr3:uid="{606265D3-6C8F-48BE-B807-E0675411CFB2}" name="Column9573" dataDxfId="6783"/>
    <tableColumn id="9602" xr3:uid="{79F9E1D4-497D-4570-92FB-4D6E071C9202}" name="Column9574" dataDxfId="6782"/>
    <tableColumn id="9603" xr3:uid="{A3C4DD5F-941B-4F76-9F0D-1F7C9C9CE3F4}" name="Column9575" dataDxfId="6781"/>
    <tableColumn id="9604" xr3:uid="{ACABD88A-6C42-412A-B9C7-6F8D24124F32}" name="Column9576" dataDxfId="6780"/>
    <tableColumn id="9605" xr3:uid="{55E6E817-91ED-404C-BF59-949DB6EE7073}" name="Column9577" dataDxfId="6779"/>
    <tableColumn id="9606" xr3:uid="{D4B19728-7BB7-448E-8F0B-30E8719E01B3}" name="Column9578" dataDxfId="6778"/>
    <tableColumn id="9607" xr3:uid="{F3B5992F-C6C2-40E9-856A-EF676C64F94B}" name="Column9579" dataDxfId="6777"/>
    <tableColumn id="9608" xr3:uid="{568E8606-1B71-4BCB-BF0C-D94F67F9314B}" name="Column9580" dataDxfId="6776"/>
    <tableColumn id="9609" xr3:uid="{9EF01FAE-5A90-4F67-B0AC-1E423DC2ABCC}" name="Column9581" dataDxfId="6775"/>
    <tableColumn id="9610" xr3:uid="{ED33AD35-1CF2-44AB-8724-80897734A119}" name="Column9582" dataDxfId="6774"/>
    <tableColumn id="9611" xr3:uid="{214DD35E-E018-4EF2-BC83-37F0CA76CA72}" name="Column9583" dataDxfId="6773"/>
    <tableColumn id="9612" xr3:uid="{E94CE65E-0596-47DD-9E8D-62FE53AB6A07}" name="Column9584" dataDxfId="6772"/>
    <tableColumn id="9613" xr3:uid="{F7F7B748-B0C4-411F-B926-185B44C1A5AC}" name="Column9585" dataDxfId="6771"/>
    <tableColumn id="9614" xr3:uid="{FEB3DFA6-9233-4431-8C41-1CE8DD888399}" name="Column9586" dataDxfId="6770"/>
    <tableColumn id="9615" xr3:uid="{B34F9156-7395-46B1-AF18-0E4563484728}" name="Column9587" dataDxfId="6769"/>
    <tableColumn id="9616" xr3:uid="{19EFC192-736F-403E-9E28-944453C7B729}" name="Column9588" dataDxfId="6768"/>
    <tableColumn id="9617" xr3:uid="{8798CBA3-1E1C-4CCE-B1ED-9BB3FBCD40A8}" name="Column9589" dataDxfId="6767"/>
    <tableColumn id="9618" xr3:uid="{66078A9F-A47E-45AB-A832-865AA550B3B4}" name="Column9590" dataDxfId="6766"/>
    <tableColumn id="9619" xr3:uid="{9539D402-BAE5-49C1-B767-A25FC51710D4}" name="Column9591" dataDxfId="6765"/>
    <tableColumn id="9620" xr3:uid="{DC9C3021-9029-4EDD-BABD-337B3A405147}" name="Column9592" dataDxfId="6764"/>
    <tableColumn id="9621" xr3:uid="{3F7014E0-4F54-4806-896A-AF5744D9B127}" name="Column9593" dataDxfId="6763"/>
    <tableColumn id="9622" xr3:uid="{A134F0C6-56C1-44DE-B2D9-1A99BC9BF19A}" name="Column9594" dataDxfId="6762"/>
    <tableColumn id="9623" xr3:uid="{432155BF-0E4A-4F97-A62B-9011464FC887}" name="Column9595" dataDxfId="6761"/>
    <tableColumn id="9624" xr3:uid="{399F1135-C4A4-4378-BE50-49B9FF5D5020}" name="Column9596" dataDxfId="6760"/>
    <tableColumn id="9625" xr3:uid="{66168752-2001-45DA-9D6C-50A44D06588A}" name="Column9597" dataDxfId="6759"/>
    <tableColumn id="9626" xr3:uid="{8E6A8DD6-2873-46AF-A78F-5EE675E311F9}" name="Column9598" dataDxfId="6758"/>
    <tableColumn id="9627" xr3:uid="{EA2CC699-B977-48F1-8F33-7F1A72C977FC}" name="Column9599" dataDxfId="6757"/>
    <tableColumn id="9628" xr3:uid="{6C946B72-FEC9-42BF-B4E3-8FBE4ED73B76}" name="Column9600" dataDxfId="6756"/>
    <tableColumn id="9629" xr3:uid="{405B6135-1297-4428-9272-51600B4E1CEC}" name="Column9601" dataDxfId="6755"/>
    <tableColumn id="9630" xr3:uid="{DA0C33AC-774F-4DD0-A831-5992B375EC81}" name="Column9602" dataDxfId="6754"/>
    <tableColumn id="9631" xr3:uid="{89043ACC-1FFC-4B30-8C8F-E62DF3CDA79C}" name="Column9603" dataDxfId="6753"/>
    <tableColumn id="9632" xr3:uid="{96FE2C14-E468-4F91-8226-F038F46591CC}" name="Column9604" dataDxfId="6752"/>
    <tableColumn id="9633" xr3:uid="{AE7E0E43-365B-4459-A43C-1219B563C46E}" name="Column9605" dataDxfId="6751"/>
    <tableColumn id="9634" xr3:uid="{70688258-AA9E-4B47-A18A-D11BDCB21779}" name="Column9606" dataDxfId="6750"/>
    <tableColumn id="9635" xr3:uid="{F278DA79-AACE-43AF-9683-BF895D6AEB96}" name="Column9607" dataDxfId="6749"/>
    <tableColumn id="9636" xr3:uid="{58C65A5A-1E0E-4308-A8A7-B2BDB7336C00}" name="Column9608" dataDxfId="6748"/>
    <tableColumn id="9637" xr3:uid="{6C145292-7CA3-4BAE-8F05-CDF0AFE4B7BE}" name="Column9609" dataDxfId="6747"/>
    <tableColumn id="9638" xr3:uid="{9C1D71BB-079A-42E8-B02D-E1D305082B23}" name="Column9610" dataDxfId="6746"/>
    <tableColumn id="9639" xr3:uid="{AEC368BC-648E-43C7-BD1A-7A8E3C21C4AE}" name="Column9611" dataDxfId="6745"/>
    <tableColumn id="9640" xr3:uid="{4012532B-6544-440E-B589-8EAF4FD00DDE}" name="Column9612" dataDxfId="6744"/>
    <tableColumn id="9641" xr3:uid="{0885BC56-E774-4F6B-9E98-7F020486ABD6}" name="Column9613" dataDxfId="6743"/>
    <tableColumn id="9642" xr3:uid="{4AB606B7-BD8D-42A9-8064-7070BC15BC9C}" name="Column9614" dataDxfId="6742"/>
    <tableColumn id="9643" xr3:uid="{B3619B51-5748-4CFE-9434-AA27D3EFC9EE}" name="Column9615" dataDxfId="6741"/>
    <tableColumn id="9644" xr3:uid="{74797DE8-A9D0-41B7-8FC2-41D144B5A5A3}" name="Column9616" dataDxfId="6740"/>
    <tableColumn id="9645" xr3:uid="{E35C0DE8-541E-4A06-9042-F7B19312650D}" name="Column9617" dataDxfId="6739"/>
    <tableColumn id="9646" xr3:uid="{163D8A69-7F5C-4DDF-A398-3AC4DCE2A18E}" name="Column9618" dataDxfId="6738"/>
    <tableColumn id="9647" xr3:uid="{31393F83-385A-4DA1-906C-6B10163E0107}" name="Column9619" dataDxfId="6737"/>
    <tableColumn id="9648" xr3:uid="{A4D646CD-EB77-4217-B990-780B6765A679}" name="Column9620" dataDxfId="6736"/>
    <tableColumn id="9649" xr3:uid="{736693C1-25BB-4914-A1FE-BFDC4F1E9B98}" name="Column9621" dataDxfId="6735"/>
    <tableColumn id="9650" xr3:uid="{93748068-23AC-482F-B9CA-09B673E61DBC}" name="Column9622" dataDxfId="6734"/>
    <tableColumn id="9651" xr3:uid="{87A1178E-C2CD-4BAF-B520-79ECED143577}" name="Column9623" dataDxfId="6733"/>
    <tableColumn id="9652" xr3:uid="{5F90089D-0495-4B4F-B32F-01DC8C752604}" name="Column9624" dataDxfId="6732"/>
    <tableColumn id="9653" xr3:uid="{7C7AA424-8207-407A-A754-6FB71D70CFA5}" name="Column9625" dataDxfId="6731"/>
    <tableColumn id="9654" xr3:uid="{043E24C8-BD04-4A2A-A849-A5B5038A44CA}" name="Column9626" dataDxfId="6730"/>
    <tableColumn id="9655" xr3:uid="{3F8AF45C-2579-4D38-8EBB-24482E9BB45E}" name="Column9627" dataDxfId="6729"/>
    <tableColumn id="9656" xr3:uid="{CC895AF5-77D9-415C-A6CE-D70542CB2B81}" name="Column9628" dataDxfId="6728"/>
    <tableColumn id="9657" xr3:uid="{65E8C09E-C41E-4637-A9F9-14BBC66EBEC1}" name="Column9629" dataDxfId="6727"/>
    <tableColumn id="9658" xr3:uid="{8596EDC7-6FED-46E0-B43D-64762A404680}" name="Column9630" dataDxfId="6726"/>
    <tableColumn id="9659" xr3:uid="{DF60B0D2-B95F-453B-A5AE-1D1ADE2E68DD}" name="Column9631" dataDxfId="6725"/>
    <tableColumn id="9660" xr3:uid="{591CD258-93DB-40FC-83AB-3589CF039812}" name="Column9632" dataDxfId="6724"/>
    <tableColumn id="9661" xr3:uid="{E7CDD06A-F266-4900-8C67-F8E212AC4082}" name="Column9633" dataDxfId="6723"/>
    <tableColumn id="9662" xr3:uid="{E38333BB-2243-4A9F-B86F-30FE66187925}" name="Column9634" dataDxfId="6722"/>
    <tableColumn id="9663" xr3:uid="{40CF084E-7726-4411-A317-25DCA0206FAB}" name="Column9635" dataDxfId="6721"/>
    <tableColumn id="9664" xr3:uid="{8E68D00B-71FD-45DB-8198-AAA5FEEBDFC8}" name="Column9636" dataDxfId="6720"/>
    <tableColumn id="9665" xr3:uid="{E0FF9FA2-2583-4357-9A1F-766F8C1BDCA1}" name="Column9637" dataDxfId="6719"/>
    <tableColumn id="9666" xr3:uid="{8BD6D172-60BD-49A3-96CD-2C57B4F02D06}" name="Column9638" dataDxfId="6718"/>
    <tableColumn id="9667" xr3:uid="{191B52F5-2843-45B5-8963-BB4D2AD8D78A}" name="Column9639" dataDxfId="6717"/>
    <tableColumn id="9668" xr3:uid="{5550AC93-60FD-4D85-A860-51DEEF5C0B9E}" name="Column9640" dataDxfId="6716"/>
    <tableColumn id="9669" xr3:uid="{16FD3475-FA9A-44F9-A079-5CBAA81CB4A0}" name="Column9641" dataDxfId="6715"/>
    <tableColumn id="9670" xr3:uid="{F8AB3BAA-F1A6-4A4A-9E7E-0AA1D4E0215D}" name="Column9642" dataDxfId="6714"/>
    <tableColumn id="9671" xr3:uid="{19D37291-59F6-4081-B1F9-B13A8A98C809}" name="Column9643" dataDxfId="6713"/>
    <tableColumn id="9672" xr3:uid="{A8D0A291-7180-4272-BB12-458D2CA30ECA}" name="Column9644" dataDxfId="6712"/>
    <tableColumn id="9673" xr3:uid="{C35C4ECD-E518-4DF0-BBA6-2EAA51E4666B}" name="Column9645" dataDxfId="6711"/>
    <tableColumn id="9674" xr3:uid="{E44333F5-F53E-428C-86B2-54DD4B5FCD75}" name="Column9646" dataDxfId="6710"/>
    <tableColumn id="9675" xr3:uid="{2AE5A659-8CD0-45E6-AC3D-7C2D8EE5C4EB}" name="Column9647" dataDxfId="6709"/>
    <tableColumn id="9676" xr3:uid="{DEC0F6E9-603C-49D6-899C-7B641BC428AE}" name="Column9648" dataDxfId="6708"/>
    <tableColumn id="9677" xr3:uid="{E97813AD-5453-47AE-81C5-DBC28EEA30B4}" name="Column9649" dataDxfId="6707"/>
    <tableColumn id="9678" xr3:uid="{6FA6F9E8-DDA8-412C-851C-D8F8467DB2EE}" name="Column9650" dataDxfId="6706"/>
    <tableColumn id="9679" xr3:uid="{EBCBBA19-90AF-4A1A-8A30-0EA73E92B23F}" name="Column9651" dataDxfId="6705"/>
    <tableColumn id="9680" xr3:uid="{FC7322B1-B4D4-4B36-9EDB-647A4FDCD92D}" name="Column9652" dataDxfId="6704"/>
    <tableColumn id="9681" xr3:uid="{F8D70B35-8B5E-496F-9FBB-21A5015E53DE}" name="Column9653" dataDxfId="6703"/>
    <tableColumn id="9682" xr3:uid="{AFD7B689-EC00-4D6A-AC55-05735CC08C95}" name="Column9654" dataDxfId="6702"/>
    <tableColumn id="9683" xr3:uid="{23D0D054-141A-4127-A3C3-A7E684A17C36}" name="Column9655" dataDxfId="6701"/>
    <tableColumn id="9684" xr3:uid="{9EEA6409-4E50-418D-AA72-E275B3E60BDD}" name="Column9656" dataDxfId="6700"/>
    <tableColumn id="9685" xr3:uid="{4DF2C7DA-895C-490B-8B13-77F618E7EA9D}" name="Column9657" dataDxfId="6699"/>
    <tableColumn id="9686" xr3:uid="{DDD44C01-D12A-493B-BD6D-23A5625C41D0}" name="Column9658" dataDxfId="6698"/>
    <tableColumn id="9687" xr3:uid="{E01A2953-C8BB-4700-8C9B-D1E09870D054}" name="Column9659" dataDxfId="6697"/>
    <tableColumn id="9688" xr3:uid="{C648FC55-6957-4B26-BD19-3B41DE44585B}" name="Column9660" dataDxfId="6696"/>
    <tableColumn id="9689" xr3:uid="{B41A0428-DCCB-42D5-A941-774A51E70C3F}" name="Column9661" dataDxfId="6695"/>
    <tableColumn id="9690" xr3:uid="{B565276D-B91D-483D-8AD7-AE1A7523CB3A}" name="Column9662" dataDxfId="6694"/>
    <tableColumn id="9691" xr3:uid="{FDF29AAE-9523-4D0B-978E-385988E72059}" name="Column9663" dataDxfId="6693"/>
    <tableColumn id="9692" xr3:uid="{46316CC0-7FB9-4335-A346-0A7CBDF94CF2}" name="Column9664" dataDxfId="6692"/>
    <tableColumn id="9693" xr3:uid="{C8648A2B-CA51-4E60-A256-EF4E42CAF6CC}" name="Column9665" dataDxfId="6691"/>
    <tableColumn id="9694" xr3:uid="{82F0B416-141A-4E48-BF8E-2E6CAB8D9B5C}" name="Column9666" dataDxfId="6690"/>
    <tableColumn id="9695" xr3:uid="{18E1AD2F-016B-40FB-81B8-468A601D74F2}" name="Column9667" dataDxfId="6689"/>
    <tableColumn id="9696" xr3:uid="{18B970CB-6A39-41E0-9D98-5EC7F4D922BF}" name="Column9668" dataDxfId="6688"/>
    <tableColumn id="9697" xr3:uid="{AB29093C-2718-4655-BD76-B5AEE3E68757}" name="Column9669" dataDxfId="6687"/>
    <tableColumn id="9698" xr3:uid="{6B894300-F797-48D9-B63D-A82A13B184DA}" name="Column9670" dataDxfId="6686"/>
    <tableColumn id="9699" xr3:uid="{BE81773A-6656-4AA6-9C5C-5A855D2EED6C}" name="Column9671" dataDxfId="6685"/>
    <tableColumn id="9700" xr3:uid="{C6620DB8-836A-472D-B940-C4AB3639232B}" name="Column9672" dataDxfId="6684"/>
    <tableColumn id="9701" xr3:uid="{5D7201CC-C7AB-47EC-B3DB-184628C49984}" name="Column9673" dataDxfId="6683"/>
    <tableColumn id="9702" xr3:uid="{1E38BC36-05FE-4034-8868-42B57E13052F}" name="Column9674" dataDxfId="6682"/>
    <tableColumn id="9703" xr3:uid="{30EBB4E4-BDE2-4448-BD46-0965BC4103E5}" name="Column9675" dataDxfId="6681"/>
    <tableColumn id="9704" xr3:uid="{656B0CBC-3894-4173-91EA-5D8309A136DE}" name="Column9676" dataDxfId="6680"/>
    <tableColumn id="9705" xr3:uid="{CBB692BD-E96C-4CD1-A698-071629B02AED}" name="Column9677" dataDxfId="6679"/>
    <tableColumn id="9706" xr3:uid="{1936A688-72CA-4AFC-A7CA-414F28EF37CF}" name="Column9678" dataDxfId="6678"/>
    <tableColumn id="9707" xr3:uid="{B7A02A01-4DD0-4831-B3EF-E484C129194F}" name="Column9679" dataDxfId="6677"/>
    <tableColumn id="9708" xr3:uid="{94F5741D-C289-4AB5-8174-8BA57B137491}" name="Column9680" dataDxfId="6676"/>
    <tableColumn id="9709" xr3:uid="{E630496E-D6DA-48ED-8960-8A3CB87BCA03}" name="Column9681" dataDxfId="6675"/>
    <tableColumn id="9710" xr3:uid="{DB48E8EF-C1BF-4CCE-ADDC-E69BDE6F619F}" name="Column9682" dataDxfId="6674"/>
    <tableColumn id="9711" xr3:uid="{7FA3A0C1-92DB-4624-98FC-CF1775A333B6}" name="Column9683" dataDxfId="6673"/>
    <tableColumn id="9712" xr3:uid="{BC6D97A2-0768-409F-8B96-671426087E6B}" name="Column9684" dataDxfId="6672"/>
    <tableColumn id="9713" xr3:uid="{20FB46CB-5DF7-48AF-B10D-DD2FA721D513}" name="Column9685" dataDxfId="6671"/>
    <tableColumn id="9714" xr3:uid="{15B16ED5-561F-4A52-81CF-05A04AE7064D}" name="Column9686" dataDxfId="6670"/>
    <tableColumn id="9715" xr3:uid="{AB51D483-147D-468C-9D48-655887E1FE30}" name="Column9687" dataDxfId="6669"/>
    <tableColumn id="9716" xr3:uid="{875BB6CA-B080-4046-8AF3-5B29F7C0922D}" name="Column9688" dataDxfId="6668"/>
    <tableColumn id="9717" xr3:uid="{388217DD-63E7-427E-934C-7EE4A2C2A2EC}" name="Column9689" dataDxfId="6667"/>
    <tableColumn id="9718" xr3:uid="{3848939C-3CBA-4B96-9F95-0AF31D1F972C}" name="Column9690" dataDxfId="6666"/>
    <tableColumn id="9719" xr3:uid="{CD4D129C-F4FE-4BF3-9C7D-FCC940F42596}" name="Column9691" dataDxfId="6665"/>
    <tableColumn id="9720" xr3:uid="{D075EED0-4139-4008-85AA-D8F3B1D424BC}" name="Column9692" dataDxfId="6664"/>
    <tableColumn id="9721" xr3:uid="{25CC55BC-AACE-45D5-A9A2-FF70202BC78C}" name="Column9693" dataDxfId="6663"/>
    <tableColumn id="9722" xr3:uid="{9360DEF2-ECDD-4893-9A66-E7F40E201382}" name="Column9694" dataDxfId="6662"/>
    <tableColumn id="9723" xr3:uid="{B305AD26-6E9D-40FF-83F7-B7EBC687BC2E}" name="Column9695" dataDxfId="6661"/>
    <tableColumn id="9724" xr3:uid="{A7DD133F-E27D-45C2-AC30-A1575EFA0628}" name="Column9696" dataDxfId="6660"/>
    <tableColumn id="9725" xr3:uid="{D5EC3AFB-4E49-4EF2-B10F-1A30B1AAF1CA}" name="Column9697" dataDxfId="6659"/>
    <tableColumn id="9726" xr3:uid="{F3C3EE47-AF01-484D-8C7C-7B1F8411276B}" name="Column9698" dataDxfId="6658"/>
    <tableColumn id="9727" xr3:uid="{B294ACE3-648B-4012-85F2-9DB22690B16A}" name="Column9699" dataDxfId="6657"/>
    <tableColumn id="9728" xr3:uid="{44578D36-C95B-4AF7-96F2-7EE4E2DCD8A8}" name="Column9700" dataDxfId="6656"/>
    <tableColumn id="9729" xr3:uid="{B6C71EB4-8FAE-4EEB-99D1-C2CBCDE8920B}" name="Column9701" dataDxfId="6655"/>
    <tableColumn id="9730" xr3:uid="{942050A0-B15C-415A-8EBF-7CA3177B7AB1}" name="Column9702" dataDxfId="6654"/>
    <tableColumn id="9731" xr3:uid="{686931C0-C3F9-4F31-9D5E-B72B7F06D1F5}" name="Column9703" dataDxfId="6653"/>
    <tableColumn id="9732" xr3:uid="{217B0235-9133-4B59-9917-A76CA0464107}" name="Column9704" dataDxfId="6652"/>
    <tableColumn id="9733" xr3:uid="{AC54B0F9-2091-4B8F-BD6A-0843902D9644}" name="Column9705" dataDxfId="6651"/>
    <tableColumn id="9734" xr3:uid="{8EF25B79-8C1D-444C-85F9-347A2921179B}" name="Column9706" dataDxfId="6650"/>
    <tableColumn id="9735" xr3:uid="{9DB50FC4-BE5D-488E-9688-D3050AE896A1}" name="Column9707" dataDxfId="6649"/>
    <tableColumn id="9736" xr3:uid="{3E096FBC-F2A7-4D36-9D96-A48E4F084853}" name="Column9708" dataDxfId="6648"/>
    <tableColumn id="9737" xr3:uid="{7AD219BD-8751-415B-AE06-1889725EC253}" name="Column9709" dataDxfId="6647"/>
    <tableColumn id="9738" xr3:uid="{CCBFB558-6743-4396-8314-E8C4FF60A6B8}" name="Column9710" dataDxfId="6646"/>
    <tableColumn id="9739" xr3:uid="{0F1592A4-2A04-4ADB-A838-17F25231455D}" name="Column9711" dataDxfId="6645"/>
    <tableColumn id="9740" xr3:uid="{AC64A3F3-F8CD-49BA-B420-78ACD8D2306A}" name="Column9712" dataDxfId="6644"/>
    <tableColumn id="9741" xr3:uid="{2F8E076B-84DB-4FA5-8BA3-A8FDB0948391}" name="Column9713" dataDxfId="6643"/>
    <tableColumn id="9742" xr3:uid="{4522792B-E168-4A2E-8606-3F17DA120464}" name="Column9714" dataDxfId="6642"/>
    <tableColumn id="9743" xr3:uid="{6ECD5E9D-2C44-4AEC-AC30-AA879A7101A4}" name="Column9715" dataDxfId="6641"/>
    <tableColumn id="9744" xr3:uid="{972F953E-4415-48FC-8D98-B6521B052F81}" name="Column9716" dataDxfId="6640"/>
    <tableColumn id="9745" xr3:uid="{292BC724-8045-4899-A1C9-B41CCA4E2553}" name="Column9717" dataDxfId="6639"/>
    <tableColumn id="9746" xr3:uid="{4A1FA32A-1314-4DC4-879F-390D1E2EB426}" name="Column9718" dataDxfId="6638"/>
    <tableColumn id="9747" xr3:uid="{04E0DDEE-85C5-4487-9826-A2E00E0B7A59}" name="Column9719" dataDxfId="6637"/>
    <tableColumn id="9748" xr3:uid="{4A073A35-C875-498C-A9D8-C3DBF9AB869A}" name="Column9720" dataDxfId="6636"/>
    <tableColumn id="9749" xr3:uid="{C4BBE1AC-8AAB-4075-B633-34E734E408E4}" name="Column9721" dataDxfId="6635"/>
    <tableColumn id="9750" xr3:uid="{15D0B0E2-4D78-4493-912D-BAE29CED3252}" name="Column9722" dataDxfId="6634"/>
    <tableColumn id="9751" xr3:uid="{AFEEE158-DD1F-48B5-BFC5-FD5FF53D109F}" name="Column9723" dataDxfId="6633"/>
    <tableColumn id="9752" xr3:uid="{D17103A4-471E-40EC-965B-93DBC6CACFA5}" name="Column9724" dataDxfId="6632"/>
    <tableColumn id="9753" xr3:uid="{68144627-347D-4DFE-AF65-560B55A2B55E}" name="Column9725" dataDxfId="6631"/>
    <tableColumn id="9754" xr3:uid="{380C622D-0688-4857-A196-F52E0D08F8FB}" name="Column9726" dataDxfId="6630"/>
    <tableColumn id="9755" xr3:uid="{AEE4D807-A2E3-43DB-94E5-A961E647EF96}" name="Column9727" dataDxfId="6629"/>
    <tableColumn id="9756" xr3:uid="{D6CB68DC-14A5-4194-A5B5-0021364C24F9}" name="Column9728" dataDxfId="6628"/>
    <tableColumn id="9757" xr3:uid="{FD8E933F-8343-40BE-A105-A55E54F6C8BB}" name="Column9729" dataDxfId="6627"/>
    <tableColumn id="9758" xr3:uid="{90EBF006-82BB-45F0-ADC9-BB3581563FE3}" name="Column9730" dataDxfId="6626"/>
    <tableColumn id="9759" xr3:uid="{81030F22-DD01-4277-8519-ECA5319140DF}" name="Column9731" dataDxfId="6625"/>
    <tableColumn id="9760" xr3:uid="{8A63C9CC-8BBD-4F3C-8AFD-06D440286CE9}" name="Column9732" dataDxfId="6624"/>
    <tableColumn id="9761" xr3:uid="{30A490CA-402C-4680-839C-01B1B7E8D660}" name="Column9733" dataDxfId="6623"/>
    <tableColumn id="9762" xr3:uid="{F368FBF6-E407-4607-B1BE-F2A87D37AE11}" name="Column9734" dataDxfId="6622"/>
    <tableColumn id="9763" xr3:uid="{C55D283A-9114-4155-8C78-C8EC8EAC12CB}" name="Column9735" dataDxfId="6621"/>
    <tableColumn id="9764" xr3:uid="{BAA02616-651A-4903-BA78-192017CC092F}" name="Column9736" dataDxfId="6620"/>
    <tableColumn id="9765" xr3:uid="{243A3E39-547D-4733-ACC4-155B45EACFDE}" name="Column9737" dataDxfId="6619"/>
    <tableColumn id="9766" xr3:uid="{42780FEB-93FA-457A-97D6-CB0B2CF39581}" name="Column9738" dataDxfId="6618"/>
    <tableColumn id="9767" xr3:uid="{9790C7B0-DA3F-4B06-8A27-FF2E5AF33C03}" name="Column9739" dataDxfId="6617"/>
    <tableColumn id="9768" xr3:uid="{0B972A95-1D40-43E6-B928-134A89FB778A}" name="Column9740" dataDxfId="6616"/>
    <tableColumn id="9769" xr3:uid="{BB210FBE-F489-4917-B5BB-5499F67AFED4}" name="Column9741" dataDxfId="6615"/>
    <tableColumn id="9770" xr3:uid="{3D1FA3B9-B3C4-455F-AF1E-71BF583CBD65}" name="Column9742" dataDxfId="6614"/>
    <tableColumn id="9771" xr3:uid="{2A6B9379-113C-4B91-853D-BB4D5392C7E4}" name="Column9743" dataDxfId="6613"/>
    <tableColumn id="9772" xr3:uid="{ECA44D84-EA2B-4D67-A753-82CE8CC71F82}" name="Column9744" dataDxfId="6612"/>
    <tableColumn id="9773" xr3:uid="{7958ED49-A593-49E4-BB4F-043F03549932}" name="Column9745" dataDxfId="6611"/>
    <tableColumn id="9774" xr3:uid="{DAA39711-C208-448E-BFA7-14EB775FA2E4}" name="Column9746" dataDxfId="6610"/>
    <tableColumn id="9775" xr3:uid="{1210A246-B85D-4462-99B1-69DB9B225A55}" name="Column9747" dataDxfId="6609"/>
    <tableColumn id="9776" xr3:uid="{8C5C5B44-08ED-4157-A2AA-20462CB9AE17}" name="Column9748" dataDxfId="6608"/>
    <tableColumn id="9777" xr3:uid="{751C4BCF-8B47-46D3-A6F4-0E9ACCB72374}" name="Column9749" dataDxfId="6607"/>
    <tableColumn id="9778" xr3:uid="{09453763-8AA8-4795-8674-EF72F52491AC}" name="Column9750" dataDxfId="6606"/>
    <tableColumn id="9779" xr3:uid="{C7CCFA65-9742-4636-A025-F0DE1D44AD2B}" name="Column9751" dataDxfId="6605"/>
    <tableColumn id="9780" xr3:uid="{E2EE4464-14C2-4261-853A-4E1CA50094E6}" name="Column9752" dataDxfId="6604"/>
    <tableColumn id="9781" xr3:uid="{C0D51EA4-E374-40D3-8506-F394CC27928D}" name="Column9753" dataDxfId="6603"/>
    <tableColumn id="9782" xr3:uid="{8E4DE909-3AC6-4B52-9002-4F2901454C97}" name="Column9754" dataDxfId="6602"/>
    <tableColumn id="9783" xr3:uid="{5E199DF3-361E-4048-8975-14FB3BD8E504}" name="Column9755" dataDxfId="6601"/>
    <tableColumn id="9784" xr3:uid="{BCAC2F30-9514-414F-9C1B-621BD677C2E7}" name="Column9756" dataDxfId="6600"/>
    <tableColumn id="9785" xr3:uid="{03A57988-A5F3-4402-A202-1EB07FE81B06}" name="Column9757" dataDxfId="6599"/>
    <tableColumn id="9786" xr3:uid="{E655ED20-E209-437E-B52E-77FF385C2050}" name="Column9758" dataDxfId="6598"/>
    <tableColumn id="9787" xr3:uid="{091C0A41-12FD-4735-8D89-D626284FA41F}" name="Column9759" dataDxfId="6597"/>
    <tableColumn id="9788" xr3:uid="{C5B33B0B-B15D-46F7-9DAB-191D6CB8E06C}" name="Column9760" dataDxfId="6596"/>
    <tableColumn id="9789" xr3:uid="{0FA45106-48B8-45B3-B8E9-36970EAD7859}" name="Column9761" dataDxfId="6595"/>
    <tableColumn id="9790" xr3:uid="{AE322D03-E389-4A35-A450-63A5FC82EA6B}" name="Column9762" dataDxfId="6594"/>
    <tableColumn id="9791" xr3:uid="{D8ABF700-FAA2-4D12-B386-25C5A57BCF52}" name="Column9763" dataDxfId="6593"/>
    <tableColumn id="9792" xr3:uid="{1B8CCC5A-FCA8-4E90-841D-8AA90B582361}" name="Column9764" dataDxfId="6592"/>
    <tableColumn id="9793" xr3:uid="{BF274F21-CD19-4F37-9F6D-EAD9D92AF8E9}" name="Column9765" dataDxfId="6591"/>
    <tableColumn id="9794" xr3:uid="{6BB5FDB3-2C8F-42AA-9302-29242A384DD5}" name="Column9766" dataDxfId="6590"/>
    <tableColumn id="9795" xr3:uid="{E8FE8D72-E8D8-4283-B419-8F0454688311}" name="Column9767" dataDxfId="6589"/>
    <tableColumn id="9796" xr3:uid="{2576A819-FB44-443E-B3EA-EF15574EFB1F}" name="Column9768" dataDxfId="6588"/>
    <tableColumn id="9797" xr3:uid="{334976F1-8CBA-4D35-896B-74113F137C1B}" name="Column9769" dataDxfId="6587"/>
    <tableColumn id="9798" xr3:uid="{F411C9DE-049E-4A52-AB72-649807A95593}" name="Column9770" dataDxfId="6586"/>
    <tableColumn id="9799" xr3:uid="{BC721CFE-D2C5-4B84-915E-374D75307070}" name="Column9771" dataDxfId="6585"/>
    <tableColumn id="9800" xr3:uid="{11DF52C2-FBE9-402D-8E07-61FD9C36C5CA}" name="Column9772" dataDxfId="6584"/>
    <tableColumn id="9801" xr3:uid="{9828BBB4-CF79-41F2-A38E-008837B2EFF9}" name="Column9773" dataDxfId="6583"/>
    <tableColumn id="9802" xr3:uid="{3AB6FE8D-2FD7-41EF-8044-B41B9DD5A9AC}" name="Column9774" dataDxfId="6582"/>
    <tableColumn id="9803" xr3:uid="{89FA219E-F5B7-44E7-921F-1A91E0B333A0}" name="Column9775" dataDxfId="6581"/>
    <tableColumn id="9804" xr3:uid="{493B7314-08F6-4330-85EC-0DCFBFF81F28}" name="Column9776" dataDxfId="6580"/>
    <tableColumn id="9805" xr3:uid="{A2B55124-F6F1-47FD-A36F-94F16B9BE55C}" name="Column9777" dataDxfId="6579"/>
    <tableColumn id="9806" xr3:uid="{4C511B5D-96E6-4522-8112-0A5471EC4465}" name="Column9778" dataDxfId="6578"/>
    <tableColumn id="9807" xr3:uid="{D3F86BC1-20BC-494E-8616-37619A0128DD}" name="Column9779" dataDxfId="6577"/>
    <tableColumn id="9808" xr3:uid="{462CE246-48C7-4DA6-A08A-EC9CBE22DF7F}" name="Column9780" dataDxfId="6576"/>
    <tableColumn id="9809" xr3:uid="{FF4F9887-43DC-4F59-B4E0-4E2939EC0DCA}" name="Column9781" dataDxfId="6575"/>
    <tableColumn id="9810" xr3:uid="{3DAD7B8C-E424-4705-9309-1859FD315BDF}" name="Column9782" dataDxfId="6574"/>
    <tableColumn id="9811" xr3:uid="{F97DA57F-DE5B-4A51-A345-D76BF0C52471}" name="Column9783" dataDxfId="6573"/>
    <tableColumn id="9812" xr3:uid="{FF512A2B-2DC2-4FE2-BD5B-5D6875B11723}" name="Column9784" dataDxfId="6572"/>
    <tableColumn id="9813" xr3:uid="{11536103-3026-4144-8EF3-319C025646B4}" name="Column9785" dataDxfId="6571"/>
    <tableColumn id="9814" xr3:uid="{AFA86AC9-D586-4F36-8814-0BF7AB16B03C}" name="Column9786" dataDxfId="6570"/>
    <tableColumn id="9815" xr3:uid="{A48834B9-2E15-412C-9BBD-CBAA1E5E2803}" name="Column9787" dataDxfId="6569"/>
    <tableColumn id="9816" xr3:uid="{A0437DFD-CCD1-47D5-9D23-EBD5677C38CB}" name="Column9788" dataDxfId="6568"/>
    <tableColumn id="9817" xr3:uid="{4B91CA62-F4DD-4F61-99E2-875E4B436AB2}" name="Column9789" dataDxfId="6567"/>
    <tableColumn id="9818" xr3:uid="{F097CD0C-9882-4E9C-879B-6CA025F42CD0}" name="Column9790" dataDxfId="6566"/>
    <tableColumn id="9819" xr3:uid="{57B95B23-A31F-404B-A076-F2E93244DF5A}" name="Column9791" dataDxfId="6565"/>
    <tableColumn id="9820" xr3:uid="{797B74FE-F0C5-4B4C-A813-C958FFB57296}" name="Column9792" dataDxfId="6564"/>
    <tableColumn id="9821" xr3:uid="{CF7C3B2B-21BE-45B3-932C-99A8F33A7A2F}" name="Column9793" dataDxfId="6563"/>
    <tableColumn id="9822" xr3:uid="{3C117E8A-83A9-4BEF-81C8-5EF8CD748605}" name="Column9794" dataDxfId="6562"/>
    <tableColumn id="9823" xr3:uid="{E4B1DBA1-078A-414E-99D3-26DC890188A7}" name="Column9795" dataDxfId="6561"/>
    <tableColumn id="9824" xr3:uid="{1B7C4E7F-E435-4ADD-BF72-CEC020B8927F}" name="Column9796" dataDxfId="6560"/>
    <tableColumn id="9825" xr3:uid="{AE568FAA-1405-4C9D-AAB9-57969FC3317F}" name="Column9797" dataDxfId="6559"/>
    <tableColumn id="9826" xr3:uid="{95A43013-A920-4422-A769-B74739EFFD3F}" name="Column9798" dataDxfId="6558"/>
    <tableColumn id="9827" xr3:uid="{D247510B-85E6-4BD8-A93A-EE1DE2D4A645}" name="Column9799" dataDxfId="6557"/>
    <tableColumn id="9828" xr3:uid="{8B5068C9-472F-4A2B-ADD2-407DA427D767}" name="Column9800" dataDxfId="6556"/>
    <tableColumn id="9829" xr3:uid="{53A21930-EFFD-49E8-BA4A-9331F0D8CFC9}" name="Column9801" dataDxfId="6555"/>
    <tableColumn id="9830" xr3:uid="{FF8E04B5-7A79-4CBF-B367-FBB184230A88}" name="Column9802" dataDxfId="6554"/>
    <tableColumn id="9831" xr3:uid="{DD448BF8-9BD4-4F8A-8DBE-131616403BE0}" name="Column9803" dataDxfId="6553"/>
    <tableColumn id="9832" xr3:uid="{B57E7621-C970-4782-B97A-889950FAA9FB}" name="Column9804" dataDxfId="6552"/>
    <tableColumn id="9833" xr3:uid="{A8014457-C057-453B-BDA5-79A374C603DF}" name="Column9805" dataDxfId="6551"/>
    <tableColumn id="9834" xr3:uid="{E5AFEC9B-8B0B-49CC-9E2A-A5A3DBA054AC}" name="Column9806" dataDxfId="6550"/>
    <tableColumn id="9835" xr3:uid="{6D6A27BD-D97A-4530-B917-77B1F93E05B3}" name="Column9807" dataDxfId="6549"/>
    <tableColumn id="9836" xr3:uid="{A1F37BC1-C718-4D5D-B22D-A519AE080E40}" name="Column9808" dataDxfId="6548"/>
    <tableColumn id="9837" xr3:uid="{26A1A779-C117-42A9-AFEB-F8DFEDCE5B31}" name="Column9809" dataDxfId="6547"/>
    <tableColumn id="9838" xr3:uid="{53A9EED3-E9D6-4D0D-80DF-0F96AB9585C1}" name="Column9810" dataDxfId="6546"/>
    <tableColumn id="9839" xr3:uid="{E78D982F-8341-4819-9BD0-06F62893DCF8}" name="Column9811" dataDxfId="6545"/>
    <tableColumn id="9840" xr3:uid="{5A81D631-86C1-42B9-8310-E07DEBF2B81E}" name="Column9812" dataDxfId="6544"/>
    <tableColumn id="9841" xr3:uid="{DDBDF3C0-5A0E-430A-AA01-00ADD3B610FB}" name="Column9813" dataDxfId="6543"/>
    <tableColumn id="9842" xr3:uid="{EA8420AA-1174-450A-BFF4-D04CDADFCFA1}" name="Column9814" dataDxfId="6542"/>
    <tableColumn id="9843" xr3:uid="{1A0563AC-1B10-405E-9B5B-9DA4B11CCB76}" name="Column9815" dataDxfId="6541"/>
    <tableColumn id="9844" xr3:uid="{2272265A-0D82-4C93-BF6C-C85C0C1BABE3}" name="Column9816" dataDxfId="6540"/>
    <tableColumn id="9845" xr3:uid="{47CE04B8-EFF3-4C70-AF78-36F96206A4C8}" name="Column9817" dataDxfId="6539"/>
    <tableColumn id="9846" xr3:uid="{A0B9F094-1C58-458F-A6E3-7E52DC059443}" name="Column9818" dataDxfId="6538"/>
    <tableColumn id="9847" xr3:uid="{989D97B8-7440-4197-ADEE-ED738B127226}" name="Column9819" dataDxfId="6537"/>
    <tableColumn id="9848" xr3:uid="{7FB365E9-003E-473D-97A7-9E78532E716D}" name="Column9820" dataDxfId="6536"/>
    <tableColumn id="9849" xr3:uid="{1F01320C-794D-4733-B438-8158CA71A946}" name="Column9821" dataDxfId="6535"/>
    <tableColumn id="9850" xr3:uid="{11EE7516-72DC-4183-ADC9-273A2F217A46}" name="Column9822" dataDxfId="6534"/>
    <tableColumn id="9851" xr3:uid="{041C410D-A716-448D-B058-429A45B69EC9}" name="Column9823" dataDxfId="6533"/>
    <tableColumn id="9852" xr3:uid="{93719DB7-CBFF-40B3-9EE3-6153F25F07B6}" name="Column9824" dataDxfId="6532"/>
    <tableColumn id="9853" xr3:uid="{866E20EF-B8A2-4FF3-A9B6-48BEE6E90AD3}" name="Column9825" dataDxfId="6531"/>
    <tableColumn id="9854" xr3:uid="{A3D3C1AF-856D-4EA1-B339-39658679507D}" name="Column9826" dataDxfId="6530"/>
    <tableColumn id="9855" xr3:uid="{94737BE8-9930-4A6A-A146-EACD44DD735A}" name="Column9827" dataDxfId="6529"/>
    <tableColumn id="9856" xr3:uid="{7FAE72D1-8A45-4528-8941-B1E94C5A5C5A}" name="Column9828" dataDxfId="6528"/>
    <tableColumn id="9857" xr3:uid="{10F657A3-4C08-4B94-8CCD-5167AFA70085}" name="Column9829" dataDxfId="6527"/>
    <tableColumn id="9858" xr3:uid="{7B2C75D0-A84A-4B98-A22E-09932A505B5F}" name="Column9830" dataDxfId="6526"/>
    <tableColumn id="9859" xr3:uid="{2D9A26F0-16B9-46BE-B6E9-19CD18EABF1F}" name="Column9831" dataDxfId="6525"/>
    <tableColumn id="9860" xr3:uid="{3C4B41CC-343C-422D-B768-DFA8026E032F}" name="Column9832" dataDxfId="6524"/>
    <tableColumn id="9861" xr3:uid="{663ADEB5-269B-4C0A-9CAA-85ACE9E6C77A}" name="Column9833" dataDxfId="6523"/>
    <tableColumn id="9862" xr3:uid="{B5D58593-8CFB-4E7D-BFD2-14E40A47D27F}" name="Column9834" dataDxfId="6522"/>
    <tableColumn id="9863" xr3:uid="{62398A58-3E12-4DA8-B620-DDD327893305}" name="Column9835" dataDxfId="6521"/>
    <tableColumn id="9864" xr3:uid="{D9B21A8B-163A-441C-BD18-3C031107AB28}" name="Column9836" dataDxfId="6520"/>
    <tableColumn id="9865" xr3:uid="{7DD50D2C-FC3D-43EB-B898-3913122BFE0D}" name="Column9837" dataDxfId="6519"/>
    <tableColumn id="9866" xr3:uid="{5C7BDD57-A429-4904-8B4D-FE03988B4145}" name="Column9838" dataDxfId="6518"/>
    <tableColumn id="9867" xr3:uid="{3CA1AA92-0442-4809-8544-3D1331B5204B}" name="Column9839" dataDxfId="6517"/>
    <tableColumn id="9868" xr3:uid="{08193A2A-9B74-4403-B9BA-92AFB2CF08D8}" name="Column9840" dataDxfId="6516"/>
    <tableColumn id="9869" xr3:uid="{9B39DE63-4AAC-47BF-9566-E38D8198FAAD}" name="Column9841" dataDxfId="6515"/>
    <tableColumn id="9870" xr3:uid="{F264A4F1-D257-4E5F-8220-42B069DAB87D}" name="Column9842" dataDxfId="6514"/>
    <tableColumn id="9871" xr3:uid="{7695CC72-A4AE-45A8-8EF6-E1854297BF50}" name="Column9843" dataDxfId="6513"/>
    <tableColumn id="9872" xr3:uid="{8A8E4CB9-36EF-4AB2-94A8-FB3990673046}" name="Column9844" dataDxfId="6512"/>
    <tableColumn id="9873" xr3:uid="{F13BF7C9-964F-456F-9735-DE28BC398566}" name="Column9845" dataDxfId="6511"/>
    <tableColumn id="9874" xr3:uid="{7ECCD07E-9FFD-489F-87BB-A5F4611F5A6C}" name="Column9846" dataDxfId="6510"/>
    <tableColumn id="9875" xr3:uid="{FB794477-60EF-4DA6-81B9-B8101AEC1BF9}" name="Column9847" dataDxfId="6509"/>
    <tableColumn id="9876" xr3:uid="{1F374F4A-8191-49E6-9431-CE29D811F181}" name="Column9848" dataDxfId="6508"/>
    <tableColumn id="9877" xr3:uid="{79C15A71-A887-4CA5-B9EF-8BAC35B84D2C}" name="Column9849" dataDxfId="6507"/>
    <tableColumn id="9878" xr3:uid="{B543E940-10D8-41D3-B2B6-B6FA771B6113}" name="Column9850" dataDxfId="6506"/>
    <tableColumn id="9879" xr3:uid="{8100BFE8-9261-4879-B335-8B9B17287A2C}" name="Column9851" dataDxfId="6505"/>
    <tableColumn id="9880" xr3:uid="{DC41B5BB-3CDD-4E57-8B75-2E5F0C3F0448}" name="Column9852" dataDxfId="6504"/>
    <tableColumn id="9881" xr3:uid="{553CA1A4-8535-4FAD-BBE5-A62CD5753631}" name="Column9853" dataDxfId="6503"/>
    <tableColumn id="9882" xr3:uid="{EE86AB23-651A-43C8-B4F3-79009B100503}" name="Column9854" dataDxfId="6502"/>
    <tableColumn id="9883" xr3:uid="{9CCBC3B3-2C17-41B8-9742-98CCAF36C246}" name="Column9855" dataDxfId="6501"/>
    <tableColumn id="9884" xr3:uid="{7A48D55F-A74D-4A69-A78A-A79016AC0D58}" name="Column9856" dataDxfId="6500"/>
    <tableColumn id="9885" xr3:uid="{2438B87B-6D4B-4025-B6D6-E55AC5C68CC1}" name="Column9857" dataDxfId="6499"/>
    <tableColumn id="9886" xr3:uid="{0DBC4DB2-77FA-4CAF-9CA0-91ABF908F09D}" name="Column9858" dataDxfId="6498"/>
    <tableColumn id="9887" xr3:uid="{76D8F9AD-3111-484A-B7C5-DB81C3260C16}" name="Column9859" dataDxfId="6497"/>
    <tableColumn id="9888" xr3:uid="{6C608FBC-32BC-4A55-8136-09B74DCA36F8}" name="Column9860" dataDxfId="6496"/>
    <tableColumn id="9889" xr3:uid="{AA5E5720-30AA-4F7B-BE53-E1D1CB251D7F}" name="Column9861" dataDxfId="6495"/>
    <tableColumn id="9890" xr3:uid="{7838A472-48EE-4228-8502-4A0E4CD18FD8}" name="Column9862" dataDxfId="6494"/>
    <tableColumn id="9891" xr3:uid="{8CA202E6-C741-4131-AFD0-4DFB33118830}" name="Column9863" dataDxfId="6493"/>
    <tableColumn id="9892" xr3:uid="{56D78581-DD1F-4FEC-90FF-8892A0D85960}" name="Column9864" dataDxfId="6492"/>
    <tableColumn id="9893" xr3:uid="{ACAF8A4C-5246-4955-AAB5-00E3393ABBD3}" name="Column9865" dataDxfId="6491"/>
    <tableColumn id="9894" xr3:uid="{3BA2C0F3-C99B-40FA-BB0A-BE0A1047E729}" name="Column9866" dataDxfId="6490"/>
    <tableColumn id="9895" xr3:uid="{CE42A902-C1F6-4E27-993A-749E424AD878}" name="Column9867" dataDxfId="6489"/>
    <tableColumn id="9896" xr3:uid="{AD6FDB46-B79F-43CC-A51B-827E0E2C906E}" name="Column9868" dataDxfId="6488"/>
    <tableColumn id="9897" xr3:uid="{7880B536-1575-498F-8216-A22DEAF4429D}" name="Column9869" dataDxfId="6487"/>
    <tableColumn id="9898" xr3:uid="{EB66744C-C6F2-435F-8C51-EECC9C03E5C3}" name="Column9870" dataDxfId="6486"/>
    <tableColumn id="9899" xr3:uid="{6BC13B1E-F9E3-4B9D-8D42-35B2BCABC914}" name="Column9871" dataDxfId="6485"/>
    <tableColumn id="9900" xr3:uid="{51A396DD-AA65-4E97-84A1-F90BAF6DBE8C}" name="Column9872" dataDxfId="6484"/>
    <tableColumn id="9901" xr3:uid="{F008B38D-8A50-4939-9368-ADFF4AFE1000}" name="Column9873" dataDxfId="6483"/>
    <tableColumn id="9902" xr3:uid="{F171118B-BCD0-4479-8D60-120B3499B639}" name="Column9874" dataDxfId="6482"/>
    <tableColumn id="9903" xr3:uid="{1C7F1EDD-E0DA-4EAF-AC88-1FD7BE6D7C18}" name="Column9875" dataDxfId="6481"/>
    <tableColumn id="9904" xr3:uid="{C266AAD2-5831-4177-96B3-246D615EEAB8}" name="Column9876" dataDxfId="6480"/>
    <tableColumn id="9905" xr3:uid="{DBFE7895-E403-4C99-8A42-34937A9E6772}" name="Column9877" dataDxfId="6479"/>
    <tableColumn id="9906" xr3:uid="{4B550F7E-2A17-4864-9FE8-40E80E67511C}" name="Column9878" dataDxfId="6478"/>
    <tableColumn id="9907" xr3:uid="{5F374FD7-2BF4-4507-82E5-4982B6085E74}" name="Column9879" dataDxfId="6477"/>
    <tableColumn id="9908" xr3:uid="{9C317C22-11E5-4689-AC88-ED614F3D1B3C}" name="Column9880" dataDxfId="6476"/>
    <tableColumn id="9909" xr3:uid="{43ED64F8-A247-404D-995E-55E1D76AB70C}" name="Column9881" dataDxfId="6475"/>
    <tableColumn id="9910" xr3:uid="{B328F7E4-73F7-4457-9502-684D92188268}" name="Column9882" dataDxfId="6474"/>
    <tableColumn id="9911" xr3:uid="{26038F4F-AC64-43A5-ADC0-FC9AA510DBC6}" name="Column9883" dataDxfId="6473"/>
    <tableColumn id="9912" xr3:uid="{75CFB6B0-D8FB-441C-9C40-5447D364FD4F}" name="Column9884" dataDxfId="6472"/>
    <tableColumn id="9913" xr3:uid="{C5FBB687-A843-40B3-8715-4B8E2356A251}" name="Column9885" dataDxfId="6471"/>
    <tableColumn id="9914" xr3:uid="{86019B91-8E5B-4182-B35B-08F0FF46BDB2}" name="Column9886" dataDxfId="6470"/>
    <tableColumn id="9915" xr3:uid="{197ADCEB-2984-4498-9894-8791330CF660}" name="Column9887" dataDxfId="6469"/>
    <tableColumn id="9916" xr3:uid="{7A90CAF1-E69A-4EC8-B57D-E8444802482A}" name="Column9888" dataDxfId="6468"/>
    <tableColumn id="9917" xr3:uid="{79B8FF2B-6E78-4DB6-B070-66DFCF8BCDC7}" name="Column9889" dataDxfId="6467"/>
    <tableColumn id="9918" xr3:uid="{29CBAE95-AD5B-46F8-ADD2-F4C54E61A334}" name="Column9890" dataDxfId="6466"/>
    <tableColumn id="9919" xr3:uid="{FAAE0972-6860-422A-A969-FDEA33CE71F0}" name="Column9891" dataDxfId="6465"/>
    <tableColumn id="9920" xr3:uid="{907E497C-E9B1-4AE2-82AC-FC8AB163766D}" name="Column9892" dataDxfId="6464"/>
    <tableColumn id="9921" xr3:uid="{C6E0942E-368F-4003-B703-C9ACBAECFEE3}" name="Column9893" dataDxfId="6463"/>
    <tableColumn id="9922" xr3:uid="{528FA391-7132-4E8B-8607-97679ACEDCA4}" name="Column9894" dataDxfId="6462"/>
    <tableColumn id="9923" xr3:uid="{25B00A89-16D0-4E71-88D0-C1D4F2D50EDE}" name="Column9895" dataDxfId="6461"/>
    <tableColumn id="9924" xr3:uid="{0796A47C-0244-4BD0-91A1-BA557F65E232}" name="Column9896" dataDxfId="6460"/>
    <tableColumn id="9925" xr3:uid="{87D8B5FE-A2CF-4EB4-A2D8-A02918B12467}" name="Column9897" dataDxfId="6459"/>
    <tableColumn id="9926" xr3:uid="{E107FD5F-24BA-4C2B-BB76-29608C56212A}" name="Column9898" dataDxfId="6458"/>
    <tableColumn id="9927" xr3:uid="{D3643A94-1958-41D1-B25B-2DB2AD75DAC2}" name="Column9899" dataDxfId="6457"/>
    <tableColumn id="9928" xr3:uid="{0DA86689-6AFE-4FC1-A696-E808731607EB}" name="Column9900" dataDxfId="6456"/>
    <tableColumn id="9929" xr3:uid="{4F874A1C-A505-44E9-957B-2C1568E63A21}" name="Column9901" dataDxfId="6455"/>
    <tableColumn id="9930" xr3:uid="{070CFE98-2E54-4698-B5F0-DA0BB9EC958B}" name="Column9902" dataDxfId="6454"/>
    <tableColumn id="9931" xr3:uid="{C3066894-EA5A-45A0-8C70-37D98750564E}" name="Column9903" dataDxfId="6453"/>
    <tableColumn id="9932" xr3:uid="{73EE5D0B-5CC1-481C-A83A-72524245D78B}" name="Column9904" dataDxfId="6452"/>
    <tableColumn id="9933" xr3:uid="{2B54E4B8-8697-4BED-AD38-A236EC8BDA5F}" name="Column9905" dataDxfId="6451"/>
    <tableColumn id="9934" xr3:uid="{21C705C2-4B1B-4029-9AC1-3F5546DBF4AB}" name="Column9906" dataDxfId="6450"/>
    <tableColumn id="9935" xr3:uid="{FBCF64F9-209F-4A72-B0B8-3A23DE59BFE3}" name="Column9907" dataDxfId="6449"/>
    <tableColumn id="9936" xr3:uid="{9E28F98B-D454-417E-A08D-FEC0F4363414}" name="Column9908" dataDxfId="6448"/>
    <tableColumn id="9937" xr3:uid="{BA0C9F3D-53D7-421D-9D99-7656C2FC5D26}" name="Column9909" dataDxfId="6447"/>
    <tableColumn id="9938" xr3:uid="{0C7DF607-6E54-4A1D-BF8B-1D3849DA6A06}" name="Column9910" dataDxfId="6446"/>
    <tableColumn id="9939" xr3:uid="{46C3B8C1-152B-41A7-B8BD-DCF054A91B05}" name="Column9911" dataDxfId="6445"/>
    <tableColumn id="9940" xr3:uid="{B8A556CF-A982-45C5-AED3-FC95C1D85303}" name="Column9912" dataDxfId="6444"/>
    <tableColumn id="9941" xr3:uid="{B8949954-1026-42F8-B820-07618241CA26}" name="Column9913" dataDxfId="6443"/>
    <tableColumn id="9942" xr3:uid="{47D3A93D-0413-4914-8E00-F5EB4EB5637B}" name="Column9914" dataDxfId="6442"/>
    <tableColumn id="9943" xr3:uid="{9842A99E-8CAF-41AC-9BBA-5889AA386353}" name="Column9915" dataDxfId="6441"/>
    <tableColumn id="9944" xr3:uid="{4BA60793-E8CC-4C14-B476-EA9B2232EF2F}" name="Column9916" dataDxfId="6440"/>
    <tableColumn id="9945" xr3:uid="{C24E2FB9-1486-45EE-A217-47E60FD7D5AA}" name="Column9917" dataDxfId="6439"/>
    <tableColumn id="9946" xr3:uid="{E9D3EE97-2A7B-4B6D-BABA-F1B150ED05CA}" name="Column9918" dataDxfId="6438"/>
    <tableColumn id="9947" xr3:uid="{AE07C405-FB0E-47C9-8E20-C805C41808AF}" name="Column9919" dataDxfId="6437"/>
    <tableColumn id="9948" xr3:uid="{8ACE959C-F052-446B-893B-978AFFFB3D15}" name="Column9920" dataDxfId="6436"/>
    <tableColumn id="9949" xr3:uid="{BAF0AB54-64D8-4CA7-8CD7-531AEC8C10E5}" name="Column9921" dataDxfId="6435"/>
    <tableColumn id="9950" xr3:uid="{878C0C26-0B8B-4B3E-A531-7596E5AF4AA4}" name="Column9922" dataDxfId="6434"/>
    <tableColumn id="9951" xr3:uid="{BA1613A6-9137-4378-A7EA-18FE77BAF0E9}" name="Column9923" dataDxfId="6433"/>
    <tableColumn id="9952" xr3:uid="{91C2F541-A7E7-44EF-BB69-9598C424A6BB}" name="Column9924" dataDxfId="6432"/>
    <tableColumn id="9953" xr3:uid="{B108D02A-7610-43C1-A844-2904E08243FF}" name="Column9925" dataDxfId="6431"/>
    <tableColumn id="9954" xr3:uid="{D33983CC-85CA-4DC3-AAEA-F602B5BFCC62}" name="Column9926" dataDxfId="6430"/>
    <tableColumn id="9955" xr3:uid="{E290FAB0-166D-4187-9836-2F1C04166849}" name="Column9927" dataDxfId="6429"/>
    <tableColumn id="9956" xr3:uid="{0CC81F99-13F5-45E3-8A08-2E4CA13BFFED}" name="Column9928" dataDxfId="6428"/>
    <tableColumn id="9957" xr3:uid="{F53BF385-6CE6-478D-9BC6-D80C7A7A46D8}" name="Column9929" dataDxfId="6427"/>
    <tableColumn id="9958" xr3:uid="{B25046A0-4D29-45A7-8B74-A69B54DAA05D}" name="Column9930" dataDxfId="6426"/>
    <tableColumn id="9959" xr3:uid="{D83BEA14-6E39-40E2-88E0-BB5B709C0379}" name="Column9931" dataDxfId="6425"/>
    <tableColumn id="9960" xr3:uid="{DDADFFBB-2614-416F-BEDC-D3DC1E89F40F}" name="Column9932" dataDxfId="6424"/>
    <tableColumn id="9961" xr3:uid="{8779C376-D5C5-4553-B8B1-30DEEE6BD5B8}" name="Column9933" dataDxfId="6423"/>
    <tableColumn id="9962" xr3:uid="{B045B088-ED2C-4649-98E6-AD4C11C49281}" name="Column9934" dataDxfId="6422"/>
    <tableColumn id="9963" xr3:uid="{9642E8E5-3736-4B81-B8FC-2A90C405EAEE}" name="Column9935" dataDxfId="6421"/>
    <tableColumn id="9964" xr3:uid="{74A220DC-F3E2-40B2-976C-5CAF7A9F4CC3}" name="Column9936" dataDxfId="6420"/>
    <tableColumn id="9965" xr3:uid="{4B50758D-F295-4183-BE14-517829AF9CAF}" name="Column9937" dataDxfId="6419"/>
    <tableColumn id="9966" xr3:uid="{50CC46AF-3CFB-44F3-A62D-10B5976141A5}" name="Column9938" dataDxfId="6418"/>
    <tableColumn id="9967" xr3:uid="{A0600368-F92D-47E3-A79D-4B1AD67079FD}" name="Column9939" dataDxfId="6417"/>
    <tableColumn id="9968" xr3:uid="{AB07EB63-E636-4D10-8A73-6C3E0F00D56D}" name="Column9940" dataDxfId="6416"/>
    <tableColumn id="9969" xr3:uid="{4D6764C4-9D65-407A-B022-BCEF678E084E}" name="Column9941" dataDxfId="6415"/>
    <tableColumn id="9970" xr3:uid="{E15FFF5C-96EA-4B0B-98FE-4860764136CD}" name="Column9942" dataDxfId="6414"/>
    <tableColumn id="9971" xr3:uid="{1BCEC24B-3257-4FCF-AEAF-B8DF33CE1F2C}" name="Column9943" dataDxfId="6413"/>
    <tableColumn id="9972" xr3:uid="{B2AAFC95-EA6E-4157-A572-5AF9F1CE0B10}" name="Column9944" dataDxfId="6412"/>
    <tableColumn id="9973" xr3:uid="{68BC3532-5476-4C94-BF6D-C599155EB39C}" name="Column9945" dataDxfId="6411"/>
    <tableColumn id="9974" xr3:uid="{298F93D8-4DEA-4BE8-9A6F-C0E6F69FF402}" name="Column9946" dataDxfId="6410"/>
    <tableColumn id="9975" xr3:uid="{F9C7128D-E45B-4C8A-A32B-0D1E73D4EDFE}" name="Column9947" dataDxfId="6409"/>
    <tableColumn id="9976" xr3:uid="{DAFFD557-6D0C-46C5-99E8-9BAE52228404}" name="Column9948" dataDxfId="6408"/>
    <tableColumn id="9977" xr3:uid="{923A0B69-4A08-41B1-A848-4FBCA95554BC}" name="Column9949" dataDxfId="6407"/>
    <tableColumn id="9978" xr3:uid="{B12FF5D5-2CFF-44D8-87DD-275163391AD1}" name="Column9950" dataDxfId="6406"/>
    <tableColumn id="9979" xr3:uid="{877B3F4E-CA9D-47C7-A1AC-6FD284B20223}" name="Column9951" dataDxfId="6405"/>
    <tableColumn id="9980" xr3:uid="{93B1D188-CB33-4005-86C0-0D4A59C9CC21}" name="Column9952" dataDxfId="6404"/>
    <tableColumn id="9981" xr3:uid="{37303D2B-A8E2-4D49-929E-6FE8E0232887}" name="Column9953" dataDxfId="6403"/>
    <tableColumn id="9982" xr3:uid="{BA8E07B0-7FC8-4D13-B94B-699C3465FD2D}" name="Column9954" dataDxfId="6402"/>
    <tableColumn id="9983" xr3:uid="{7F9F56E0-AA60-4F0C-8B2B-F807D0603121}" name="Column9955" dataDxfId="6401"/>
    <tableColumn id="9984" xr3:uid="{1B2CC486-139A-482A-BAF4-48D46252B14F}" name="Column9956" dataDxfId="6400"/>
    <tableColumn id="9985" xr3:uid="{BA3D7767-FCE1-40B8-9626-ED0FCA90BB03}" name="Column9957" dataDxfId="6399"/>
    <tableColumn id="9986" xr3:uid="{E904B916-04DD-4E72-8D62-75C336D175E6}" name="Column9958" dataDxfId="6398"/>
    <tableColumn id="9987" xr3:uid="{0FE4C700-A9DB-4D1A-B1CA-3FE156337790}" name="Column9959" dataDxfId="6397"/>
    <tableColumn id="9988" xr3:uid="{3D212374-1DBC-4716-A24A-B033327FD051}" name="Column9960" dataDxfId="6396"/>
    <tableColumn id="9989" xr3:uid="{302BFB85-C919-4FFA-AAA1-F56EDC54700B}" name="Column9961" dataDxfId="6395"/>
    <tableColumn id="9990" xr3:uid="{17C20674-2776-429A-9DA1-08EF3A03D6DB}" name="Column9962" dataDxfId="6394"/>
    <tableColumn id="9991" xr3:uid="{E2EC51A0-9C8D-4A94-8B90-4A89A58612C7}" name="Column9963" dataDxfId="6393"/>
    <tableColumn id="9992" xr3:uid="{C5FEF885-984B-40BB-BE27-02AF0FB30438}" name="Column9964" dataDxfId="6392"/>
    <tableColumn id="9993" xr3:uid="{2CE6C105-B444-4427-AC7C-1FDC4B5100F1}" name="Column9965" dataDxfId="6391"/>
    <tableColumn id="9994" xr3:uid="{9A733E80-0D5A-45DE-B553-AEB8EBCE96E6}" name="Column9966" dataDxfId="6390"/>
    <tableColumn id="9995" xr3:uid="{8C7D163E-A2CC-4872-84AE-67A6F213796C}" name="Column9967" dataDxfId="6389"/>
    <tableColumn id="9996" xr3:uid="{C272CC63-478E-4FEF-A40F-44CFB585188C}" name="Column9968" dataDxfId="6388"/>
    <tableColumn id="9997" xr3:uid="{EAB9A561-90AA-4FA0-9A44-AC4ADD91480C}" name="Column9969" dataDxfId="6387"/>
    <tableColumn id="9998" xr3:uid="{C680F0E7-7F0B-4C5A-9F35-F2F791653F59}" name="Column9970" dataDxfId="6386"/>
    <tableColumn id="9999" xr3:uid="{0A434BBF-7381-44CB-938A-C15FCE382352}" name="Column9971" dataDxfId="6385"/>
    <tableColumn id="10000" xr3:uid="{22779D59-3F2E-459F-A0EE-33225F2EA3BE}" name="Column9972" dataDxfId="6384"/>
    <tableColumn id="10001" xr3:uid="{015051B7-2C5F-4885-83D4-457427C1C2E1}" name="Column9973" dataDxfId="6383"/>
    <tableColumn id="10002" xr3:uid="{41A1F5DF-DB5B-4F66-8BB2-646019FCBE1B}" name="Column9974" dataDxfId="6382"/>
    <tableColumn id="10003" xr3:uid="{5C81325E-0B26-4664-9BAA-FE97002BBC3E}" name="Column9975" dataDxfId="6381"/>
    <tableColumn id="10004" xr3:uid="{550ADAF6-AF73-451F-879C-7B6A965982C1}" name="Column9976" dataDxfId="6380"/>
    <tableColumn id="10005" xr3:uid="{F6558B1E-BE8B-4980-98BD-F93814DCDA1A}" name="Column9977" dataDxfId="6379"/>
    <tableColumn id="10006" xr3:uid="{41F734E2-A869-4765-BDB5-DE0F79D7CEA0}" name="Column9978" dataDxfId="6378"/>
    <tableColumn id="10007" xr3:uid="{CD991668-6610-4C0B-AFA1-A9EA5682B15E}" name="Column9979" dataDxfId="6377"/>
    <tableColumn id="10008" xr3:uid="{22594CFF-804F-4DD6-A50F-8E6D47420987}" name="Column9980" dataDxfId="6376"/>
    <tableColumn id="10009" xr3:uid="{52B76D93-27C2-4262-9359-FC7B1C15CF38}" name="Column9981" dataDxfId="6375"/>
    <tableColumn id="10010" xr3:uid="{19A4AD68-4981-4F5B-A99F-7A8AE14E34C5}" name="Column9982" dataDxfId="6374"/>
    <tableColumn id="10011" xr3:uid="{576A63C4-4859-4BC3-8853-D15F9147FAC5}" name="Column9983" dataDxfId="6373"/>
    <tableColumn id="10012" xr3:uid="{77BABB88-CEDF-47B3-8ED9-82D92153FCBA}" name="Column9984" dataDxfId="6372"/>
    <tableColumn id="10013" xr3:uid="{7DFC95C6-5EC1-4062-8061-459921743287}" name="Column9985" dataDxfId="6371"/>
    <tableColumn id="10014" xr3:uid="{0FCDACE0-E4D2-4AA6-8703-E5CD82A241AB}" name="Column9986" dataDxfId="6370"/>
    <tableColumn id="10015" xr3:uid="{044C3936-DCDE-422E-B99B-CEAD89F10A76}" name="Column9987" dataDxfId="6369"/>
    <tableColumn id="10016" xr3:uid="{AB22FFAB-7FBA-4964-96CD-5C725ED1860F}" name="Column9988" dataDxfId="6368"/>
    <tableColumn id="10017" xr3:uid="{0F59825F-BC7A-403A-A1F0-95AD83296224}" name="Column9989" dataDxfId="6367"/>
    <tableColumn id="10018" xr3:uid="{DAA3E13D-65E1-4F04-9801-80A79B309EB1}" name="Column9990" dataDxfId="6366"/>
    <tableColumn id="10019" xr3:uid="{9BAB0F87-90E0-49AF-8AF3-08F752BC03D4}" name="Column9991" dataDxfId="6365"/>
    <tableColumn id="10020" xr3:uid="{D90F9186-1373-443B-ADB6-AE34F8930F4A}" name="Column9992" dataDxfId="6364"/>
    <tableColumn id="10021" xr3:uid="{C65D7886-6047-42BC-BF5A-0FE76649B4EC}" name="Column9993" dataDxfId="6363"/>
    <tableColumn id="10022" xr3:uid="{EC86388E-E3F1-472D-A887-2F512283ABA7}" name="Column9994" dataDxfId="6362"/>
    <tableColumn id="10023" xr3:uid="{72A10B3A-C86D-4341-9C96-00BB00B7F6D4}" name="Column9995" dataDxfId="6361"/>
    <tableColumn id="10024" xr3:uid="{8754E43F-49FA-4961-905F-A101CF361611}" name="Column9996" dataDxfId="6360"/>
    <tableColumn id="10025" xr3:uid="{56BF6D4F-7D5C-46ED-A3C3-349976BB88D4}" name="Column9997" dataDxfId="6359"/>
    <tableColumn id="10026" xr3:uid="{00543F10-78E7-4880-8274-6ED88B62DDF4}" name="Column9998" dataDxfId="6358"/>
    <tableColumn id="10027" xr3:uid="{14B02F11-9CFE-4CFF-AA2E-0E3EEB11672D}" name="Column9999" dataDxfId="6357"/>
    <tableColumn id="10028" xr3:uid="{8C252362-C25F-4789-89D4-48443D5FD48D}" name="Column10000" dataDxfId="6356"/>
    <tableColumn id="10029" xr3:uid="{848B7BF7-3896-45E1-848F-66EEF50121EF}" name="Column10001" dataDxfId="6355"/>
    <tableColumn id="10030" xr3:uid="{A155D00F-6799-4804-AFAE-EACA3A9F2172}" name="Column10002" dataDxfId="6354"/>
    <tableColumn id="10031" xr3:uid="{B72A905C-648F-464A-A70A-E5440300B5C5}" name="Column10003" dataDxfId="6353"/>
    <tableColumn id="10032" xr3:uid="{F67A0108-523F-403B-952E-C933A026E557}" name="Column10004" dataDxfId="6352"/>
    <tableColumn id="10033" xr3:uid="{332691A5-834D-40D3-9905-7881FC72DDD8}" name="Column10005" dataDxfId="6351"/>
    <tableColumn id="10034" xr3:uid="{044CC2E0-3A35-4E24-81BF-02705CA728A5}" name="Column10006" dataDxfId="6350"/>
    <tableColumn id="10035" xr3:uid="{CB8F58A3-E896-4FA4-9454-FBD8D86E898F}" name="Column10007" dataDxfId="6349"/>
    <tableColumn id="10036" xr3:uid="{77FBEEA9-34EC-4D19-84E7-91CE49D74ADD}" name="Column10008" dataDxfId="6348"/>
    <tableColumn id="10037" xr3:uid="{2FB6534B-0D1C-42FA-96B1-44CC8629B87E}" name="Column10009" dataDxfId="6347"/>
    <tableColumn id="10038" xr3:uid="{322B1890-387D-408D-B3D8-C2C19A490B57}" name="Column10010" dataDxfId="6346"/>
    <tableColumn id="10039" xr3:uid="{5054FA99-9DDC-4F18-9731-185945E3B8BA}" name="Column10011" dataDxfId="6345"/>
    <tableColumn id="10040" xr3:uid="{D3FFF569-E9F0-4FDA-8EBD-26BD079E0423}" name="Column10012" dataDxfId="6344"/>
    <tableColumn id="10041" xr3:uid="{74DED7D5-D750-4391-A5AA-374F5E4D4CC7}" name="Column10013" dataDxfId="6343"/>
    <tableColumn id="10042" xr3:uid="{D1A4D485-8C4F-43C6-A1EF-A5CCC84FCCC2}" name="Column10014" dataDxfId="6342"/>
    <tableColumn id="10043" xr3:uid="{B9FF1F10-39F5-482E-A0EA-4C3D34764133}" name="Column10015" dataDxfId="6341"/>
    <tableColumn id="10044" xr3:uid="{E8597302-762D-457E-83B7-2D8C01FF07E1}" name="Column10016" dataDxfId="6340"/>
    <tableColumn id="10045" xr3:uid="{8716F0FD-1467-4C97-8810-0DE1974C70D1}" name="Column10017" dataDxfId="6339"/>
    <tableColumn id="10046" xr3:uid="{67A52E68-E045-4C4C-A3A7-675474B7B5B3}" name="Column10018" dataDxfId="6338"/>
    <tableColumn id="10047" xr3:uid="{4C1DD11F-ED2C-4B93-983F-D3DC14273DB3}" name="Column10019" dataDxfId="6337"/>
    <tableColumn id="10048" xr3:uid="{D5C8108E-EA3F-4347-A643-7C6AF0442BC2}" name="Column10020" dataDxfId="6336"/>
    <tableColumn id="10049" xr3:uid="{2454F8E1-FE42-456C-81EB-8E632BEF9CBC}" name="Column10021" dataDxfId="6335"/>
    <tableColumn id="10050" xr3:uid="{D0F8F9D8-C26F-40A9-BD5B-E3F81D61F22C}" name="Column10022" dataDxfId="6334"/>
    <tableColumn id="10051" xr3:uid="{16D214F7-3C86-4FC8-8440-4DB5409BBCD4}" name="Column10023" dataDxfId="6333"/>
    <tableColumn id="10052" xr3:uid="{927737EF-0CB2-4A3B-B710-7B74B82FE28D}" name="Column10024" dataDxfId="6332"/>
    <tableColumn id="10053" xr3:uid="{CF1CAD11-94EF-4FBE-BFBD-AFB2F9371750}" name="Column10025" dataDxfId="6331"/>
    <tableColumn id="10054" xr3:uid="{E8D65440-BE43-446F-BC36-ABAEF0205684}" name="Column10026" dataDxfId="6330"/>
    <tableColumn id="10055" xr3:uid="{A246B6DD-DEC2-49DA-B15D-733D959A749D}" name="Column10027" dataDxfId="6329"/>
    <tableColumn id="10056" xr3:uid="{B512C99F-E1F9-4DEF-B1A9-3C2B4702A798}" name="Column10028" dataDxfId="6328"/>
    <tableColumn id="10057" xr3:uid="{213B7605-A48B-4BF3-9068-9B8C7CFF1745}" name="Column10029" dataDxfId="6327"/>
    <tableColumn id="10058" xr3:uid="{4F4A79CE-AF85-47DB-9DC8-B06301F90707}" name="Column10030" dataDxfId="6326"/>
    <tableColumn id="10059" xr3:uid="{6F8837E2-CC6C-45AE-8A24-180C93654623}" name="Column10031" dataDxfId="6325"/>
    <tableColumn id="10060" xr3:uid="{56C6316D-FCA3-48DD-BB8F-8D0D92232631}" name="Column10032" dataDxfId="6324"/>
    <tableColumn id="10061" xr3:uid="{CCD8DF9E-01C7-4435-B1BB-47EE1B1256D1}" name="Column10033" dataDxfId="6323"/>
    <tableColumn id="10062" xr3:uid="{0E69A4DE-10DD-4358-B863-01D54348BFEC}" name="Column10034" dataDxfId="6322"/>
    <tableColumn id="10063" xr3:uid="{BC1E8120-1511-4C9C-ABE1-167DD4CD4CFE}" name="Column10035" dataDxfId="6321"/>
    <tableColumn id="10064" xr3:uid="{297D55E4-02B7-4BFB-AC3B-5E32CC346780}" name="Column10036" dataDxfId="6320"/>
    <tableColumn id="10065" xr3:uid="{67EA1D34-B500-4BC6-A068-FFB0AB484FBF}" name="Column10037" dataDxfId="6319"/>
    <tableColumn id="10066" xr3:uid="{BF47AA1A-AC80-4343-B77C-985472539873}" name="Column10038" dataDxfId="6318"/>
    <tableColumn id="10067" xr3:uid="{BD526CE2-90DF-458E-A92D-271FC2260BEA}" name="Column10039" dataDxfId="6317"/>
    <tableColumn id="10068" xr3:uid="{DBDEDA64-7538-4E3F-93E3-72593DDE9E54}" name="Column10040" dataDxfId="6316"/>
    <tableColumn id="10069" xr3:uid="{E88B5B55-F577-49DC-973E-9016FDA8F2BD}" name="Column10041" dataDxfId="6315"/>
    <tableColumn id="10070" xr3:uid="{4F9016AA-26B0-4134-9CCD-9D3C86ADE496}" name="Column10042" dataDxfId="6314"/>
    <tableColumn id="10071" xr3:uid="{3B7B6572-13FC-4B2F-8812-52062472753D}" name="Column10043" dataDxfId="6313"/>
    <tableColumn id="10072" xr3:uid="{F9CD9D29-ED3C-4CBF-BE2B-8C9CD1666D9D}" name="Column10044" dataDxfId="6312"/>
    <tableColumn id="10073" xr3:uid="{FB589DCF-8E62-416F-AEBE-0BAE7B89DF8C}" name="Column10045" dataDxfId="6311"/>
    <tableColumn id="10074" xr3:uid="{75477A52-C844-4F39-BC0C-E33E105CB577}" name="Column10046" dataDxfId="6310"/>
    <tableColumn id="10075" xr3:uid="{79EC38DA-5047-4A56-9E4F-224163BCC630}" name="Column10047" dataDxfId="6309"/>
    <tableColumn id="10076" xr3:uid="{34C0C0BE-E34F-4558-B3D9-B723B669224D}" name="Column10048" dataDxfId="6308"/>
    <tableColumn id="10077" xr3:uid="{37BDEE4E-EF47-4052-A369-DE19DBDB8224}" name="Column10049" dataDxfId="6307"/>
    <tableColumn id="10078" xr3:uid="{3BB733A3-580A-4D7E-B62E-97069BA0F223}" name="Column10050" dataDxfId="6306"/>
    <tableColumn id="10079" xr3:uid="{88F95193-CAF2-4616-AE8C-7C6D10DDFFFF}" name="Column10051" dataDxfId="6305"/>
    <tableColumn id="10080" xr3:uid="{7A0ADA9E-D9BC-4581-9E75-8E22CDCB79EF}" name="Column10052" dataDxfId="6304"/>
    <tableColumn id="10081" xr3:uid="{599F9940-BEF5-4A6F-AF45-E7A26F99D20F}" name="Column10053" dataDxfId="6303"/>
    <tableColumn id="10082" xr3:uid="{42257182-477E-4F82-A106-C16BA265A52B}" name="Column10054" dataDxfId="6302"/>
    <tableColumn id="10083" xr3:uid="{F4E9006B-0235-4DD7-8184-9A0AF7A3D8F6}" name="Column10055" dataDxfId="6301"/>
    <tableColumn id="10084" xr3:uid="{117A8184-ADD1-4433-A7D8-7DC224BA01EE}" name="Column10056" dataDxfId="6300"/>
    <tableColumn id="10085" xr3:uid="{4A966537-59C6-4210-9683-C616F49A2C27}" name="Column10057" dataDxfId="6299"/>
    <tableColumn id="10086" xr3:uid="{57AD9487-DACF-4FE9-99AA-EDC466E29285}" name="Column10058" dataDxfId="6298"/>
    <tableColumn id="10087" xr3:uid="{555C7A93-1D56-464D-A5FF-27B0D1A47747}" name="Column10059" dataDxfId="6297"/>
    <tableColumn id="10088" xr3:uid="{9A368489-3D2A-4B0E-A6B6-A7A0F36CA683}" name="Column10060" dataDxfId="6296"/>
    <tableColumn id="10089" xr3:uid="{E53C6D60-BF78-46D8-BBC2-423A4B774013}" name="Column10061" dataDxfId="6295"/>
    <tableColumn id="10090" xr3:uid="{52354382-ACC1-42EA-9C58-7F418D9EBAD9}" name="Column10062" dataDxfId="6294"/>
    <tableColumn id="10091" xr3:uid="{FCCD290D-F640-4B6B-8AE6-7660334D725D}" name="Column10063" dataDxfId="6293"/>
    <tableColumn id="10092" xr3:uid="{ABDB5D2B-766E-4985-A073-1E2A67434F62}" name="Column10064" dataDxfId="6292"/>
    <tableColumn id="10093" xr3:uid="{00319ACF-3A88-4556-9FD9-A078DD5F27CD}" name="Column10065" dataDxfId="6291"/>
    <tableColumn id="10094" xr3:uid="{FE204808-6CBA-485D-A7A0-0793A35BFCAE}" name="Column10066" dataDxfId="6290"/>
    <tableColumn id="10095" xr3:uid="{394AAE43-A38F-4940-9C76-418FD74F5BB6}" name="Column10067" dataDxfId="6289"/>
    <tableColumn id="10096" xr3:uid="{C665F6D2-B2A6-401C-B8AA-B63D12972AEB}" name="Column10068" dataDxfId="6288"/>
    <tableColumn id="10097" xr3:uid="{D2C0F4E2-101D-41A1-9E75-978504884DB9}" name="Column10069" dataDxfId="6287"/>
    <tableColumn id="10098" xr3:uid="{BED658EB-C5AD-423D-BBF6-A14D1C6E2F46}" name="Column10070" dataDxfId="6286"/>
    <tableColumn id="10099" xr3:uid="{124B639C-03A8-4192-860E-8432F279F2D2}" name="Column10071" dataDxfId="6285"/>
    <tableColumn id="10100" xr3:uid="{FD53BB0E-649D-4E94-80A6-6C21233CAA9E}" name="Column10072" dataDxfId="6284"/>
    <tableColumn id="10101" xr3:uid="{D4CA62D6-7DAF-4A3B-94B0-F20E856C5C4B}" name="Column10073" dataDxfId="6283"/>
    <tableColumn id="10102" xr3:uid="{A735461C-C01B-496B-99FD-6A6DD6CC8DB6}" name="Column10074" dataDxfId="6282"/>
    <tableColumn id="10103" xr3:uid="{C6EBC9AE-8B7C-4228-93D3-501F156FAE46}" name="Column10075" dataDxfId="6281"/>
    <tableColumn id="10104" xr3:uid="{AA9DE824-CCAC-4538-9010-6CB4F9C8CB36}" name="Column10076" dataDxfId="6280"/>
    <tableColumn id="10105" xr3:uid="{8EE2EDAA-6E8C-41CD-9320-9A868F62139E}" name="Column10077" dataDxfId="6279"/>
    <tableColumn id="10106" xr3:uid="{39EC0EEE-5DEA-4985-9E70-608C6B4AA653}" name="Column10078" dataDxfId="6278"/>
    <tableColumn id="10107" xr3:uid="{DA531DB4-750C-48DB-8A01-6894B8BFD0A5}" name="Column10079" dataDxfId="6277"/>
    <tableColumn id="10108" xr3:uid="{5C53DD3C-4494-415D-8CA7-13C789F7F77F}" name="Column10080" dataDxfId="6276"/>
    <tableColumn id="10109" xr3:uid="{1F4D0E49-F563-4F89-A743-B08C1AC45706}" name="Column10081" dataDxfId="6275"/>
    <tableColumn id="10110" xr3:uid="{FBD554EA-9AF6-45D8-916C-9D21C10FCE5F}" name="Column10082" dataDxfId="6274"/>
    <tableColumn id="10111" xr3:uid="{22CAA5BD-87AB-4B4B-9A94-7A88EB823753}" name="Column10083" dataDxfId="6273"/>
    <tableColumn id="10112" xr3:uid="{F04661A4-E472-4A72-8E63-6EB4E68029E6}" name="Column10084" dataDxfId="6272"/>
    <tableColumn id="10113" xr3:uid="{795F9363-F067-42E9-BD22-E7F0A7BB1A44}" name="Column10085" dataDxfId="6271"/>
    <tableColumn id="10114" xr3:uid="{356175FD-0D44-4614-9FCD-B71F7FBBE21D}" name="Column10086" dataDxfId="6270"/>
    <tableColumn id="10115" xr3:uid="{50A2468F-01E4-4B2E-B4B4-A4AF7A8A5445}" name="Column10087" dataDxfId="6269"/>
    <tableColumn id="10116" xr3:uid="{DA4B60A6-4C5D-46A1-B9F2-331D6C20628B}" name="Column10088" dataDxfId="6268"/>
    <tableColumn id="10117" xr3:uid="{423448D5-50DE-4068-ACDD-19E075EFAC33}" name="Column10089" dataDxfId="6267"/>
    <tableColumn id="10118" xr3:uid="{836A7227-275C-42E2-AC11-2DB4CE1656C2}" name="Column10090" dataDxfId="6266"/>
    <tableColumn id="10119" xr3:uid="{22A43F79-7679-4E87-9C11-95D6EA328B46}" name="Column10091" dataDxfId="6265"/>
    <tableColumn id="10120" xr3:uid="{85622208-CA28-4E5D-8240-E6E80E7B1D03}" name="Column10092" dataDxfId="6264"/>
    <tableColumn id="10121" xr3:uid="{4E122A4E-7FC0-4077-9883-2AE1A157CBA4}" name="Column10093" dataDxfId="6263"/>
    <tableColumn id="10122" xr3:uid="{2EA3EA57-D0E0-4120-B6E3-B4A5B04FDAFA}" name="Column10094" dataDxfId="6262"/>
    <tableColumn id="10123" xr3:uid="{A454712A-76F1-4C5A-AC41-43BC14CD248F}" name="Column10095" dataDxfId="6261"/>
    <tableColumn id="10124" xr3:uid="{5CC83683-989F-4247-B9C0-BF6E16635BA0}" name="Column10096" dataDxfId="6260"/>
    <tableColumn id="10125" xr3:uid="{66AFF0A3-5077-409C-AF5A-7EEE22E9E013}" name="Column10097" dataDxfId="6259"/>
    <tableColumn id="10126" xr3:uid="{3700CB81-5A4A-4AF2-8636-27135CE4BFAC}" name="Column10098" dataDxfId="6258"/>
    <tableColumn id="10127" xr3:uid="{5AC2E4FA-97BF-4C41-91C0-769FADAB6CCC}" name="Column10099" dataDxfId="6257"/>
    <tableColumn id="10128" xr3:uid="{6FE30030-00C0-4510-BD3B-C1F08748842A}" name="Column10100" dataDxfId="6256"/>
    <tableColumn id="10129" xr3:uid="{79C7EF00-D2B3-49E1-A9F3-1CBAD521CC8C}" name="Column10101" dataDxfId="6255"/>
    <tableColumn id="10130" xr3:uid="{66992EF0-4801-4885-9C0D-F1A8E30B78BA}" name="Column10102" dataDxfId="6254"/>
    <tableColumn id="10131" xr3:uid="{317978B1-CC66-4714-9754-E7D378DD1D93}" name="Column10103" dataDxfId="6253"/>
    <tableColumn id="10132" xr3:uid="{3EA4F8B0-FC3D-4C19-B679-8876795121C6}" name="Column10104" dataDxfId="6252"/>
    <tableColumn id="10133" xr3:uid="{35916612-C2D8-4006-883C-86F5AF849B3F}" name="Column10105" dataDxfId="6251"/>
    <tableColumn id="10134" xr3:uid="{E16750DE-2509-4F10-9AE9-F3CAA88D45C2}" name="Column10106" dataDxfId="6250"/>
    <tableColumn id="10135" xr3:uid="{1D84AF5F-F831-480E-AF10-E269BA4E3AEF}" name="Column10107" dataDxfId="6249"/>
    <tableColumn id="10136" xr3:uid="{7C3EE36C-CBE6-4C14-992B-DAB28BB0A25E}" name="Column10108" dataDxfId="6248"/>
    <tableColumn id="10137" xr3:uid="{80432DC2-408A-4243-A517-5CE7A730EF00}" name="Column10109" dataDxfId="6247"/>
    <tableColumn id="10138" xr3:uid="{48A8F98B-298C-44E0-9284-C6F713A41F06}" name="Column10110" dataDxfId="6246"/>
    <tableColumn id="10139" xr3:uid="{F0B28F81-ED94-4064-B1C8-FFC61A81F9EB}" name="Column10111" dataDxfId="6245"/>
    <tableColumn id="10140" xr3:uid="{B68A5E66-7D32-4219-A538-8605FD7D810A}" name="Column10112" dataDxfId="6244"/>
    <tableColumn id="10141" xr3:uid="{AAA94DF8-B1EF-482C-9B80-80F9E0AEE5FB}" name="Column10113" dataDxfId="6243"/>
    <tableColumn id="10142" xr3:uid="{93EC692D-D7B3-4577-9279-E486604450DF}" name="Column10114" dataDxfId="6242"/>
    <tableColumn id="10143" xr3:uid="{235B892C-1DE6-427B-B2D5-463577057E26}" name="Column10115" dataDxfId="6241"/>
    <tableColumn id="10144" xr3:uid="{FB9950A9-8856-48FC-9B7A-617F37C34D97}" name="Column10116" dataDxfId="6240"/>
    <tableColumn id="10145" xr3:uid="{FDD47F25-7295-4DA6-90DF-38C72166DA43}" name="Column10117" dataDxfId="6239"/>
    <tableColumn id="10146" xr3:uid="{0780DC03-41D6-47A0-9BE1-641078302CD9}" name="Column10118" dataDxfId="6238"/>
    <tableColumn id="10147" xr3:uid="{E5661983-1F62-4894-AC5B-F0C3FCD1E745}" name="Column10119" dataDxfId="6237"/>
    <tableColumn id="10148" xr3:uid="{52449128-5E3B-405A-9E4B-362F495DB3C2}" name="Column10120" dataDxfId="6236"/>
    <tableColumn id="10149" xr3:uid="{F48E1F1F-D433-4410-BB2A-6C445FAE52D8}" name="Column10121" dataDxfId="6235"/>
    <tableColumn id="10150" xr3:uid="{3DA76BED-E671-4E50-86A8-43FBE207BB8F}" name="Column10122" dataDxfId="6234"/>
    <tableColumn id="10151" xr3:uid="{505F5DD3-F105-4C9F-BA04-3FE3FFA7030B}" name="Column10123" dataDxfId="6233"/>
    <tableColumn id="10152" xr3:uid="{7F0DB63A-D66D-48AA-B2BD-755F96EDF9A5}" name="Column10124" dataDxfId="6232"/>
    <tableColumn id="10153" xr3:uid="{5B5E2316-8347-4359-BC58-52EE8AF944C6}" name="Column10125" dataDxfId="6231"/>
    <tableColumn id="10154" xr3:uid="{082C4629-9976-40AE-9272-DD278010834A}" name="Column10126" dataDxfId="6230"/>
    <tableColumn id="10155" xr3:uid="{999E9055-F517-4E7A-887C-1D6EB84F208E}" name="Column10127" dataDxfId="6229"/>
    <tableColumn id="10156" xr3:uid="{F3A4A07E-4D5B-470C-A98C-A5ED5AB34DCC}" name="Column10128" dataDxfId="6228"/>
    <tableColumn id="10157" xr3:uid="{99288F4C-2E46-4ADB-84BD-F2FC11B31C60}" name="Column10129" dataDxfId="6227"/>
    <tableColumn id="10158" xr3:uid="{89D5FFC8-4AE4-43AA-B740-0F72F7625F84}" name="Column10130" dataDxfId="6226"/>
    <tableColumn id="10159" xr3:uid="{C279AD58-AB9E-4E42-A44B-79E31DE2C102}" name="Column10131" dataDxfId="6225"/>
    <tableColumn id="10160" xr3:uid="{1350DBE1-B779-4CA8-B1C6-95AE10DE0CF8}" name="Column10132" dataDxfId="6224"/>
    <tableColumn id="10161" xr3:uid="{8D810351-4ECF-4A7C-B4E0-03E3382DC965}" name="Column10133" dataDxfId="6223"/>
    <tableColumn id="10162" xr3:uid="{D5B31D52-2177-4F9B-A512-FC7AA3EB7636}" name="Column10134" dataDxfId="6222"/>
    <tableColumn id="10163" xr3:uid="{7BFCA7AA-C3A7-4C81-AFDC-E78D9E332276}" name="Column10135" dataDxfId="6221"/>
    <tableColumn id="10164" xr3:uid="{6FD78963-6B77-4B98-9C4C-72753A4FB7A9}" name="Column10136" dataDxfId="6220"/>
    <tableColumn id="10165" xr3:uid="{D58D75A9-FCBB-42AD-8364-83979309AD0B}" name="Column10137" dataDxfId="6219"/>
    <tableColumn id="10166" xr3:uid="{8C9ED7ED-0116-4E28-B58E-71FD7B141D62}" name="Column10138" dataDxfId="6218"/>
    <tableColumn id="10167" xr3:uid="{AA3AF243-D8AF-40F9-8B3B-A07E1BD36378}" name="Column10139" dataDxfId="6217"/>
    <tableColumn id="10168" xr3:uid="{CA455586-0E97-4119-A222-CDC665FE0CA3}" name="Column10140" dataDxfId="6216"/>
    <tableColumn id="10169" xr3:uid="{93801C91-B4DB-4DF4-92ED-931B92719BE8}" name="Column10141" dataDxfId="6215"/>
    <tableColumn id="10170" xr3:uid="{F7967D97-5EBC-44A6-943C-6458FFD52702}" name="Column10142" dataDxfId="6214"/>
    <tableColumn id="10171" xr3:uid="{B0000FE4-0748-408C-AA73-450B3BE359FA}" name="Column10143" dataDxfId="6213"/>
    <tableColumn id="10172" xr3:uid="{0520E3F0-40A4-4A0B-ABA8-C15D98B16E77}" name="Column10144" dataDxfId="6212"/>
    <tableColumn id="10173" xr3:uid="{B0C6C24E-2CDB-40B9-9248-B01725EF9B52}" name="Column10145" dataDxfId="6211"/>
    <tableColumn id="10174" xr3:uid="{C3B61DA4-3006-4EA2-B46A-4F755AF5B936}" name="Column10146" dataDxfId="6210"/>
    <tableColumn id="10175" xr3:uid="{A3D7270C-66D4-4C80-B40F-3C6980043929}" name="Column10147" dataDxfId="6209"/>
    <tableColumn id="10176" xr3:uid="{C95F848B-A7B8-4600-B145-35FEA4E96A53}" name="Column10148" dataDxfId="6208"/>
    <tableColumn id="10177" xr3:uid="{1BD1CDE5-3D45-4298-9B04-2B323D53FF53}" name="Column10149" dataDxfId="6207"/>
    <tableColumn id="10178" xr3:uid="{A625267B-4A19-4C5A-8185-01CF0C2E1442}" name="Column10150" dataDxfId="6206"/>
    <tableColumn id="10179" xr3:uid="{B6908FEE-B07A-4824-8F79-1A4CA31132C0}" name="Column10151" dataDxfId="6205"/>
    <tableColumn id="10180" xr3:uid="{0B1A6E96-B054-480C-84F4-1F067B42DA76}" name="Column10152" dataDxfId="6204"/>
    <tableColumn id="10181" xr3:uid="{AFD207F2-7D39-4FDE-A877-0F1BF3596CA2}" name="Column10153" dataDxfId="6203"/>
    <tableColumn id="10182" xr3:uid="{2E4615B7-90EB-4409-AD47-576DA9408A47}" name="Column10154" dataDxfId="6202"/>
    <tableColumn id="10183" xr3:uid="{BCB60452-6D68-4F16-9469-BBB22B3BC734}" name="Column10155" dataDxfId="6201"/>
    <tableColumn id="10184" xr3:uid="{A63381D4-BF6E-404F-A1F3-04C6AD93778F}" name="Column10156" dataDxfId="6200"/>
    <tableColumn id="10185" xr3:uid="{B3F5B155-6B13-4D90-A81D-07935BC0BB36}" name="Column10157" dataDxfId="6199"/>
    <tableColumn id="10186" xr3:uid="{DBDC72BE-4A7C-445C-809B-A0C27CCA263D}" name="Column10158" dataDxfId="6198"/>
    <tableColumn id="10187" xr3:uid="{B82915C6-A87A-4A46-B244-87583A248080}" name="Column10159" dataDxfId="6197"/>
    <tableColumn id="10188" xr3:uid="{806079D8-CE56-461C-B207-CCBDA950EFFD}" name="Column10160" dataDxfId="6196"/>
    <tableColumn id="10189" xr3:uid="{262C752D-03BD-4712-A7C0-C43A4175821D}" name="Column10161" dataDxfId="6195"/>
    <tableColumn id="10190" xr3:uid="{00E472C7-95B6-4E9A-A1BC-7988301EE9E8}" name="Column10162" dataDxfId="6194"/>
    <tableColumn id="10191" xr3:uid="{78642CB7-AF5F-4042-98BC-03D754AE7ACB}" name="Column10163" dataDxfId="6193"/>
    <tableColumn id="10192" xr3:uid="{6B75C0CB-20E7-48D3-858C-48E0D29D7CA6}" name="Column10164" dataDxfId="6192"/>
    <tableColumn id="10193" xr3:uid="{91E0B763-5952-4E79-94DF-D64C587EBBF2}" name="Column10165" dataDxfId="6191"/>
    <tableColumn id="10194" xr3:uid="{411B0851-7D98-47B8-ACA8-27A31BDB3AAB}" name="Column10166" dataDxfId="6190"/>
    <tableColumn id="10195" xr3:uid="{35F5F541-9292-4121-A5DA-AC0057D5BD30}" name="Column10167" dataDxfId="6189"/>
    <tableColumn id="10196" xr3:uid="{2645E91C-3B0B-454E-982B-E9ABA6B03970}" name="Column10168" dataDxfId="6188"/>
    <tableColumn id="10197" xr3:uid="{D4F4694D-43FF-4ACA-B692-909388CD3090}" name="Column10169" dataDxfId="6187"/>
    <tableColumn id="10198" xr3:uid="{4BEBEAEF-5D73-439C-BC0B-E0E903CA38BE}" name="Column10170" dataDxfId="6186"/>
    <tableColumn id="10199" xr3:uid="{FB6F2BAE-1B16-4AD4-B5E9-6B33791F4A3D}" name="Column10171" dataDxfId="6185"/>
    <tableColumn id="10200" xr3:uid="{26387512-249E-40A1-AEE7-1FD534E732DD}" name="Column10172" dataDxfId="6184"/>
    <tableColumn id="10201" xr3:uid="{85A42EB5-044A-487E-B286-816CEBCD62CB}" name="Column10173" dataDxfId="6183"/>
    <tableColumn id="10202" xr3:uid="{C7E14790-F244-4085-A41F-90FD29C3CF9A}" name="Column10174" dataDxfId="6182"/>
    <tableColumn id="10203" xr3:uid="{81EF09F4-1645-4C3E-B739-8493B759BB96}" name="Column10175" dataDxfId="6181"/>
    <tableColumn id="10204" xr3:uid="{A29926B4-3E54-458A-98A6-271687790A44}" name="Column10176" dataDxfId="6180"/>
    <tableColumn id="10205" xr3:uid="{6BC2A73D-0243-4FA9-B1EF-039BFB2B30C7}" name="Column10177" dataDxfId="6179"/>
    <tableColumn id="10206" xr3:uid="{64CD8729-7F03-4389-9EAE-BA40A8592A11}" name="Column10178" dataDxfId="6178"/>
    <tableColumn id="10207" xr3:uid="{E842E0BE-0D98-4475-957B-25A7838F4EAC}" name="Column10179" dataDxfId="6177"/>
    <tableColumn id="10208" xr3:uid="{F7FBCBD0-D9B9-4E3A-B890-F0B864E9E30A}" name="Column10180" dataDxfId="6176"/>
    <tableColumn id="10209" xr3:uid="{0E8E2CD6-EB27-45BA-8034-5EA31C8F7C4F}" name="Column10181" dataDxfId="6175"/>
    <tableColumn id="10210" xr3:uid="{AA6F3591-B272-4F8A-85D1-FB1A38F8D6D5}" name="Column10182" dataDxfId="6174"/>
    <tableColumn id="10211" xr3:uid="{37F69958-DDA7-41E4-B0C0-58B554B3A701}" name="Column10183" dataDxfId="6173"/>
    <tableColumn id="10212" xr3:uid="{D0B93005-68BE-4597-9CFC-042B954E51BE}" name="Column10184" dataDxfId="6172"/>
    <tableColumn id="10213" xr3:uid="{0C4A5125-89F5-4474-B7F4-712370679D93}" name="Column10185" dataDxfId="6171"/>
    <tableColumn id="10214" xr3:uid="{8E207F95-37A4-4642-90BB-AB9051DB20FF}" name="Column10186" dataDxfId="6170"/>
    <tableColumn id="10215" xr3:uid="{495048FA-CA55-4FE9-8453-E92B1B508C53}" name="Column10187" dataDxfId="6169"/>
    <tableColumn id="10216" xr3:uid="{B6EF5630-645A-4F36-A519-BC263C55474E}" name="Column10188" dataDxfId="6168"/>
    <tableColumn id="10217" xr3:uid="{0F8C55F0-D47D-4A42-A047-7E2C82F2D4BA}" name="Column10189" dataDxfId="6167"/>
    <tableColumn id="10218" xr3:uid="{F1C9205B-918B-40B5-BD43-5C31B61620EE}" name="Column10190" dataDxfId="6166"/>
    <tableColumn id="10219" xr3:uid="{DCABEF23-E9BA-452A-AF09-CD8F1096EB53}" name="Column10191" dataDxfId="6165"/>
    <tableColumn id="10220" xr3:uid="{49539594-E729-49B3-B2F1-17DCA6B2235F}" name="Column10192" dataDxfId="6164"/>
    <tableColumn id="10221" xr3:uid="{7137CBB5-3DDC-49B2-9929-31EA837732E2}" name="Column10193" dataDxfId="6163"/>
    <tableColumn id="10222" xr3:uid="{2D1CAB9C-A56E-40FF-B52F-07A298100639}" name="Column10194" dataDxfId="6162"/>
    <tableColumn id="10223" xr3:uid="{B243BD8A-2C9B-4B1E-87E5-F66D180639A0}" name="Column10195" dataDxfId="6161"/>
    <tableColumn id="10224" xr3:uid="{DCEB3BA0-D45A-48B0-9F2B-90EBF1B63B91}" name="Column10196" dataDxfId="6160"/>
    <tableColumn id="10225" xr3:uid="{3D101A35-3770-4F57-8F8C-C97EFCBC3A3E}" name="Column10197" dataDxfId="6159"/>
    <tableColumn id="10226" xr3:uid="{8C2013E8-0C42-4C14-994E-D1B80FB4C647}" name="Column10198" dataDxfId="6158"/>
    <tableColumn id="10227" xr3:uid="{F250A102-0C8A-4F81-9E0F-F9CFA27464E3}" name="Column10199" dataDxfId="6157"/>
    <tableColumn id="10228" xr3:uid="{179C9CC2-CDE2-4993-AA01-27B4A8037662}" name="Column10200" dataDxfId="6156"/>
    <tableColumn id="10229" xr3:uid="{5D4B594E-A54F-4C76-9858-3B58002D8EC7}" name="Column10201" dataDxfId="6155"/>
    <tableColumn id="10230" xr3:uid="{72547AAB-23C1-4955-8321-27D944D85D6C}" name="Column10202" dataDxfId="6154"/>
    <tableColumn id="10231" xr3:uid="{A66ECF78-6C11-40E5-B132-D1EDB8C9DFB0}" name="Column10203" dataDxfId="6153"/>
    <tableColumn id="10232" xr3:uid="{D98809EA-02A7-4507-907E-282A62E3D0C6}" name="Column10204" dataDxfId="6152"/>
    <tableColumn id="10233" xr3:uid="{5F5D1935-418F-4461-B9DC-0530767784A8}" name="Column10205" dataDxfId="6151"/>
    <tableColumn id="10234" xr3:uid="{CE5315C7-42FC-4CA7-98B3-3304D81EDB11}" name="Column10206" dataDxfId="6150"/>
    <tableColumn id="10235" xr3:uid="{12568B4A-EF9F-4DA4-9D80-D7B9AFA47208}" name="Column10207" dataDxfId="6149"/>
    <tableColumn id="10236" xr3:uid="{740D1A14-D025-41D2-AD91-6A00864CF644}" name="Column10208" dataDxfId="6148"/>
    <tableColumn id="10237" xr3:uid="{B74F1C53-F543-4F54-8460-614FE38E4866}" name="Column10209" dataDxfId="6147"/>
    <tableColumn id="10238" xr3:uid="{2091F1B2-F625-460B-9FB4-60337E49B506}" name="Column10210" dataDxfId="6146"/>
    <tableColumn id="10239" xr3:uid="{1068F723-B299-4E23-A219-0625506913B5}" name="Column10211" dataDxfId="6145"/>
    <tableColumn id="10240" xr3:uid="{6CBCEB93-12BC-428E-BFC7-A63AED5E042A}" name="Column10212" dataDxfId="6144"/>
    <tableColumn id="10241" xr3:uid="{72A83CE0-CBF3-4625-94A0-E66E05E77885}" name="Column10213" dataDxfId="6143"/>
    <tableColumn id="10242" xr3:uid="{351CCB3B-5834-41D2-8AB4-06B72EA43ED6}" name="Column10214" dataDxfId="6142"/>
    <tableColumn id="10243" xr3:uid="{97B1551E-0BF2-4796-9E00-ED36DF8B7A38}" name="Column10215" dataDxfId="6141"/>
    <tableColumn id="10244" xr3:uid="{C0D57885-5198-4FCD-9695-A654F3B02A8F}" name="Column10216" dataDxfId="6140"/>
    <tableColumn id="10245" xr3:uid="{C5CE6CF6-390A-4FB3-B9FF-B6196EBC6676}" name="Column10217" dataDxfId="6139"/>
    <tableColumn id="10246" xr3:uid="{18E56215-D7AB-4469-A0ED-FB43D759BB96}" name="Column10218" dataDxfId="6138"/>
    <tableColumn id="10247" xr3:uid="{E45D1845-AC1F-498E-9CE5-40EAB9E99B2A}" name="Column10219" dataDxfId="6137"/>
    <tableColumn id="10248" xr3:uid="{673EF2A5-04B6-497A-B5B3-36104B55A5C2}" name="Column10220" dataDxfId="6136"/>
    <tableColumn id="10249" xr3:uid="{A073BCA2-08FF-476F-B15A-1ECCF31DA953}" name="Column10221" dataDxfId="6135"/>
    <tableColumn id="10250" xr3:uid="{D939FD3F-BF99-4F3E-8554-03ECBC0C5FE6}" name="Column10222" dataDxfId="6134"/>
    <tableColumn id="10251" xr3:uid="{8B6555B4-DD79-4294-BB03-E71CFAAB4FAA}" name="Column10223" dataDxfId="6133"/>
    <tableColumn id="10252" xr3:uid="{22D0F9BF-B394-4BB6-ACEC-4AB1D99324E4}" name="Column10224" dataDxfId="6132"/>
    <tableColumn id="10253" xr3:uid="{CF894C5E-F248-4D34-ACE9-20B6678F772B}" name="Column10225" dataDxfId="6131"/>
    <tableColumn id="10254" xr3:uid="{9A47B19F-9E0B-4530-9227-25996CFBDE52}" name="Column10226" dataDxfId="6130"/>
    <tableColumn id="10255" xr3:uid="{9B9FE508-3F46-4B18-A108-DF3F0E9E3DAE}" name="Column10227" dataDxfId="6129"/>
    <tableColumn id="10256" xr3:uid="{7C1365A4-4984-4FCC-8274-D859FD259911}" name="Column10228" dataDxfId="6128"/>
    <tableColumn id="10257" xr3:uid="{DFB4ADF3-E884-46A4-B7E1-4FF543291AAA}" name="Column10229" dataDxfId="6127"/>
    <tableColumn id="10258" xr3:uid="{C1FF727B-AAE9-4199-8942-18FAB6C1C02A}" name="Column10230" dataDxfId="6126"/>
    <tableColumn id="10259" xr3:uid="{F001D418-0610-4552-8E35-4E39C0293A2F}" name="Column10231" dataDxfId="6125"/>
    <tableColumn id="10260" xr3:uid="{F62259B5-B618-45D1-8847-61C38F524022}" name="Column10232" dataDxfId="6124"/>
    <tableColumn id="10261" xr3:uid="{F59BA7E5-C7AE-457B-B690-6B4445FE6E1D}" name="Column10233" dataDxfId="6123"/>
    <tableColumn id="10262" xr3:uid="{7805FDAA-847B-4F1A-8803-A6EE7CBAF884}" name="Column10234" dataDxfId="6122"/>
    <tableColumn id="10263" xr3:uid="{2057CD1C-F10E-4CF6-B280-FBBDC7026C05}" name="Column10235" dataDxfId="6121"/>
    <tableColumn id="10264" xr3:uid="{0D9A2DEA-0713-4055-B7B9-A6F08D5C1A94}" name="Column10236" dataDxfId="6120"/>
    <tableColumn id="10265" xr3:uid="{0F82B7F8-CACE-415D-9CFA-F023E307CF01}" name="Column10237" dataDxfId="6119"/>
    <tableColumn id="10266" xr3:uid="{2792CB66-85C7-4258-A41D-35EE1E7A6129}" name="Column10238" dataDxfId="6118"/>
    <tableColumn id="10267" xr3:uid="{78021EF3-F566-4F5C-921C-6F2C206382D4}" name="Column10239" dataDxfId="6117"/>
    <tableColumn id="10268" xr3:uid="{C4AAF8D2-9AAF-4639-AE13-0BD364D696B7}" name="Column10240" dataDxfId="6116"/>
    <tableColumn id="10269" xr3:uid="{9162DB2B-69B3-471B-AB85-4CDF598B6A60}" name="Column10241" dataDxfId="6115"/>
    <tableColumn id="10270" xr3:uid="{EA6574F8-78F2-4DD0-BDC4-9F263AB00E5D}" name="Column10242" dataDxfId="6114"/>
    <tableColumn id="10271" xr3:uid="{EEA2BAB0-87A9-48D6-AC2F-C2C994900B87}" name="Column10243" dataDxfId="6113"/>
    <tableColumn id="10272" xr3:uid="{8C51BFFE-B073-4D15-8405-2613734FE881}" name="Column10244" dataDxfId="6112"/>
    <tableColumn id="10273" xr3:uid="{9616C4A1-718B-449B-88FD-ED020DE3476B}" name="Column10245" dataDxfId="6111"/>
    <tableColumn id="10274" xr3:uid="{6ECE28EA-A695-4840-B745-2C8FB9F2C902}" name="Column10246" dataDxfId="6110"/>
    <tableColumn id="10275" xr3:uid="{6ABCF495-818C-4E15-9761-02B4EDC0E02E}" name="Column10247" dataDxfId="6109"/>
    <tableColumn id="10276" xr3:uid="{3F90E975-66E9-4539-B9FD-D8B62C17C084}" name="Column10248" dataDxfId="6108"/>
    <tableColumn id="10277" xr3:uid="{92C105C8-277C-4148-88B8-018DDC59E739}" name="Column10249" dataDxfId="6107"/>
    <tableColumn id="10278" xr3:uid="{7A74E2AA-7F0A-4C3C-BB3F-25175B7B7D6F}" name="Column10250" dataDxfId="6106"/>
    <tableColumn id="10279" xr3:uid="{CEBF1EAA-00BF-43A1-BB43-63F0F6222C90}" name="Column10251" dataDxfId="6105"/>
    <tableColumn id="10280" xr3:uid="{4646DADE-B144-47C9-900F-35DF3D6D7979}" name="Column10252" dataDxfId="6104"/>
    <tableColumn id="10281" xr3:uid="{602FBC4B-CA63-467B-B8F8-45580C308812}" name="Column10253" dataDxfId="6103"/>
    <tableColumn id="10282" xr3:uid="{6F4A498C-1EE5-407C-A87E-53043EC52299}" name="Column10254" dataDxfId="6102"/>
    <tableColumn id="10283" xr3:uid="{2204CCC1-BD2F-4A01-B2C1-C1F363C295B5}" name="Column10255" dataDxfId="6101"/>
    <tableColumn id="10284" xr3:uid="{40D956CD-B45F-400E-87EA-72F14EAC540F}" name="Column10256" dataDxfId="6100"/>
    <tableColumn id="10285" xr3:uid="{F5D96F70-6E19-4548-8924-EE1BBD816A45}" name="Column10257" dataDxfId="6099"/>
    <tableColumn id="10286" xr3:uid="{670FE9D1-2157-4089-A324-714A5543DBE2}" name="Column10258" dataDxfId="6098"/>
    <tableColumn id="10287" xr3:uid="{638DDDC6-6246-4F35-878F-2C258CFBC91E}" name="Column10259" dataDxfId="6097"/>
    <tableColumn id="10288" xr3:uid="{6D37649F-6E10-4A7E-93AC-3378CFD83E52}" name="Column10260" dataDxfId="6096"/>
    <tableColumn id="10289" xr3:uid="{EAEFAAC7-C8A5-42C5-901D-11A7CE7C432C}" name="Column10261" dataDxfId="6095"/>
    <tableColumn id="10290" xr3:uid="{25C84830-CC85-4688-A618-F6F35498A9C5}" name="Column10262" dataDxfId="6094"/>
    <tableColumn id="10291" xr3:uid="{09230A0A-EC75-47CE-823B-B8967F552E8C}" name="Column10263" dataDxfId="6093"/>
    <tableColumn id="10292" xr3:uid="{4CDBD57B-373A-49B5-825D-35E9DC06CFBD}" name="Column10264" dataDxfId="6092"/>
    <tableColumn id="10293" xr3:uid="{F8D7692F-CCEC-43FD-817E-0DA69238D792}" name="Column10265" dataDxfId="6091"/>
    <tableColumn id="10294" xr3:uid="{D52B84F1-C390-46FE-BFA9-D67C51925BAE}" name="Column10266" dataDxfId="6090"/>
    <tableColumn id="10295" xr3:uid="{1FEFD5B0-6F36-4708-B7D1-C98F2BFF9230}" name="Column10267" dataDxfId="6089"/>
    <tableColumn id="10296" xr3:uid="{D2622F1E-3D7F-471D-BCFA-DB798E102682}" name="Column10268" dataDxfId="6088"/>
    <tableColumn id="10297" xr3:uid="{FA8F39A5-BA47-4214-959E-70DB8123998B}" name="Column10269" dataDxfId="6087"/>
    <tableColumn id="10298" xr3:uid="{6845FD57-D7D1-4C02-BE7D-61AECA3C742E}" name="Column10270" dataDxfId="6086"/>
    <tableColumn id="10299" xr3:uid="{70486AA5-4BB9-47D5-9E70-931CB4E6568E}" name="Column10271" dataDxfId="6085"/>
    <tableColumn id="10300" xr3:uid="{5E506767-5E0C-462C-9293-986A2E820F65}" name="Column10272" dataDxfId="6084"/>
    <tableColumn id="10301" xr3:uid="{F6C32B91-3C1D-42CE-B951-499907485894}" name="Column10273" dataDxfId="6083"/>
    <tableColumn id="10302" xr3:uid="{4AEDEDDE-4D5B-4A34-B08A-A5CD99BBA177}" name="Column10274" dataDxfId="6082"/>
    <tableColumn id="10303" xr3:uid="{D426FE54-8D0F-4C4D-A53D-CC2CE3BD4527}" name="Column10275" dataDxfId="6081"/>
    <tableColumn id="10304" xr3:uid="{B5DBE451-9D74-44F0-8ED1-A02BB8240E6D}" name="Column10276" dataDxfId="6080"/>
    <tableColumn id="10305" xr3:uid="{986906BA-8FFD-4A88-8515-D57782EC9BA1}" name="Column10277" dataDxfId="6079"/>
    <tableColumn id="10306" xr3:uid="{2AA67BFD-923F-4768-8ADC-F37C6B0CC98D}" name="Column10278" dataDxfId="6078"/>
    <tableColumn id="10307" xr3:uid="{A0D2B1C1-23F5-44A5-A57D-2266BBEF9951}" name="Column10279" dataDxfId="6077"/>
    <tableColumn id="10308" xr3:uid="{AFF85816-0D35-4180-BAE7-2FC4FD53DAD6}" name="Column10280" dataDxfId="6076"/>
    <tableColumn id="10309" xr3:uid="{88A07787-8445-47E6-94B6-1FBCE62B6684}" name="Column10281" dataDxfId="6075"/>
    <tableColumn id="10310" xr3:uid="{34DD6645-6F41-4461-9E51-9737BBB9A4D2}" name="Column10282" dataDxfId="6074"/>
    <tableColumn id="10311" xr3:uid="{C28EF27C-724B-49CB-80CE-6D94DFCE0F53}" name="Column10283" dataDxfId="6073"/>
    <tableColumn id="10312" xr3:uid="{1DFB68C9-C075-4B7D-9C94-F08D7E6D3CDF}" name="Column10284" dataDxfId="6072"/>
    <tableColumn id="10313" xr3:uid="{D1C95A0C-4A9B-4A11-8EBD-F72CA06CB351}" name="Column10285" dataDxfId="6071"/>
    <tableColumn id="10314" xr3:uid="{8263FAFD-6E1D-48B9-BC7D-1DAE037A9BD5}" name="Column10286" dataDxfId="6070"/>
    <tableColumn id="10315" xr3:uid="{244A4ED6-01E1-4F67-BA26-F867A4FA584E}" name="Column10287" dataDxfId="6069"/>
    <tableColumn id="10316" xr3:uid="{214900E5-7DDD-431B-A6FE-4D4FDE187F3E}" name="Column10288" dataDxfId="6068"/>
    <tableColumn id="10317" xr3:uid="{D4F9145C-6F67-46AE-8B45-D8DA99033762}" name="Column10289" dataDxfId="6067"/>
    <tableColumn id="10318" xr3:uid="{1A90C1D2-6941-4310-817E-06C50663370A}" name="Column10290" dataDxfId="6066"/>
    <tableColumn id="10319" xr3:uid="{B47537D2-F8A6-47FB-A8A7-1737600B9F9B}" name="Column10291" dataDxfId="6065"/>
    <tableColumn id="10320" xr3:uid="{8FCF83E9-2AD3-4D8D-94DC-9F3A89DC79FE}" name="Column10292" dataDxfId="6064"/>
    <tableColumn id="10321" xr3:uid="{61CC664C-E0EA-4F9E-804E-F7147870DBE1}" name="Column10293" dataDxfId="6063"/>
    <tableColumn id="10322" xr3:uid="{722BCE77-34A8-4343-A374-DF6E6FF5AA31}" name="Column10294" dataDxfId="6062"/>
    <tableColumn id="10323" xr3:uid="{95B4458A-C43E-46B4-9E45-5FE824B48758}" name="Column10295" dataDxfId="6061"/>
    <tableColumn id="10324" xr3:uid="{1E6AEBB6-42FD-40ED-8306-7C3D7CF32CD3}" name="Column10296" dataDxfId="6060"/>
    <tableColumn id="10325" xr3:uid="{F0BC2506-31EC-409B-981D-76F9AA704BD0}" name="Column10297" dataDxfId="6059"/>
    <tableColumn id="10326" xr3:uid="{970AF13E-16F1-4A90-A8C8-BF0504ABEE27}" name="Column10298" dataDxfId="6058"/>
    <tableColumn id="10327" xr3:uid="{A9AFEBA1-F179-4904-ABAE-136106278BD5}" name="Column10299" dataDxfId="6057"/>
    <tableColumn id="10328" xr3:uid="{03440FB9-B0C3-495A-8D1D-5F7F7C432347}" name="Column10300" dataDxfId="6056"/>
    <tableColumn id="10329" xr3:uid="{60383A82-3526-409A-A16B-595C8D8C8913}" name="Column10301" dataDxfId="6055"/>
    <tableColumn id="10330" xr3:uid="{C5D92972-55DA-4462-9819-710006A967F2}" name="Column10302" dataDxfId="6054"/>
    <tableColumn id="10331" xr3:uid="{3A48E2EE-3915-4B0A-B5BD-F3C174C34BE5}" name="Column10303" dataDxfId="6053"/>
    <tableColumn id="10332" xr3:uid="{0B9319D4-F0CB-43A8-A3AC-A54E8872DA3E}" name="Column10304" dataDxfId="6052"/>
    <tableColumn id="10333" xr3:uid="{71F0BAA5-98A5-4D52-B947-5513B2A3A56C}" name="Column10305" dataDxfId="6051"/>
    <tableColumn id="10334" xr3:uid="{5198F8CF-936E-4FB4-BC19-6F6818338802}" name="Column10306" dataDxfId="6050"/>
    <tableColumn id="10335" xr3:uid="{49D7AC38-8CEA-4D65-99BA-D7AE76AB656E}" name="Column10307" dataDxfId="6049"/>
    <tableColumn id="10336" xr3:uid="{521EA164-9C72-4C0D-811C-CB1EE21A04B7}" name="Column10308" dataDxfId="6048"/>
    <tableColumn id="10337" xr3:uid="{2D282D7C-CC0A-4668-A93E-27C4CC1F4C83}" name="Column10309" dataDxfId="6047"/>
    <tableColumn id="10338" xr3:uid="{4248A081-9640-41B6-BCD4-BB1237536FF9}" name="Column10310" dataDxfId="6046"/>
    <tableColumn id="10339" xr3:uid="{44BBE394-5B09-465B-923C-E02BEDCCF77F}" name="Column10311" dataDxfId="6045"/>
    <tableColumn id="10340" xr3:uid="{A8B34AB1-54DC-46D0-B179-8D7A84C53B84}" name="Column10312" dataDxfId="6044"/>
    <tableColumn id="10341" xr3:uid="{AA422D00-6756-41F2-A763-271A99DD4EB6}" name="Column10313" dataDxfId="6043"/>
    <tableColumn id="10342" xr3:uid="{77F15AC1-B88B-4021-A5E5-187FB79A58A0}" name="Column10314" dataDxfId="6042"/>
    <tableColumn id="10343" xr3:uid="{23C4E9EC-416B-4177-A6D6-4C238FD5E00D}" name="Column10315" dataDxfId="6041"/>
    <tableColumn id="10344" xr3:uid="{B7E8B0AE-C7BA-4090-BBE7-39E119950659}" name="Column10316" dataDxfId="6040"/>
    <tableColumn id="10345" xr3:uid="{10A32531-DE2D-4E0F-B619-DB3D29826BCD}" name="Column10317" dataDxfId="6039"/>
    <tableColumn id="10346" xr3:uid="{EDD7AE95-16D4-4FD4-AB66-A5472AA60EA3}" name="Column10318" dataDxfId="6038"/>
    <tableColumn id="10347" xr3:uid="{E11E6C4B-001D-44E8-80AE-7B218A8125A0}" name="Column10319" dataDxfId="6037"/>
    <tableColumn id="10348" xr3:uid="{2FC369B3-0404-45B2-8824-DF62A387A66E}" name="Column10320" dataDxfId="6036"/>
    <tableColumn id="10349" xr3:uid="{E0FC4A1F-19D4-45C7-B55C-C2EEDAAB0F0D}" name="Column10321" dataDxfId="6035"/>
    <tableColumn id="10350" xr3:uid="{8CE1EC0F-BFF8-4500-B34F-D3797958651F}" name="Column10322" dataDxfId="6034"/>
    <tableColumn id="10351" xr3:uid="{F399B04A-DCF5-42D2-99BF-FC28FCDF2994}" name="Column10323" dataDxfId="6033"/>
    <tableColumn id="10352" xr3:uid="{C89C8F4E-9EE6-404D-B0B3-6F778ED6AF47}" name="Column10324" dataDxfId="6032"/>
    <tableColumn id="10353" xr3:uid="{FCE0B566-D517-4DA1-BD0D-E77736878AD3}" name="Column10325" dataDxfId="6031"/>
    <tableColumn id="10354" xr3:uid="{D258CA90-8F5C-4997-9591-25BA6B6E56B4}" name="Column10326" dataDxfId="6030"/>
    <tableColumn id="10355" xr3:uid="{2442F30E-864D-4E82-8E2A-95DB0F453C0D}" name="Column10327" dataDxfId="6029"/>
    <tableColumn id="10356" xr3:uid="{44258E1D-6FF6-476A-8A0B-76A5015500F6}" name="Column10328" dataDxfId="6028"/>
    <tableColumn id="10357" xr3:uid="{6E4E4F6C-C1E0-4E81-B3B8-BD3F0160E3AF}" name="Column10329" dataDxfId="6027"/>
    <tableColumn id="10358" xr3:uid="{83FAE055-4411-4CC9-A7ED-74349A436831}" name="Column10330" dataDxfId="6026"/>
    <tableColumn id="10359" xr3:uid="{CEAD2029-B0EE-4102-87BD-FBEB9026AE4B}" name="Column10331" dataDxfId="6025"/>
    <tableColumn id="10360" xr3:uid="{246F58D5-4A48-485D-97FD-C117526BF113}" name="Column10332" dataDxfId="6024"/>
    <tableColumn id="10361" xr3:uid="{4219AD43-F0EE-40A8-9878-A722E8B843C9}" name="Column10333" dataDxfId="6023"/>
    <tableColumn id="10362" xr3:uid="{4E415A00-9392-48EB-9ACE-038892626597}" name="Column10334" dataDxfId="6022"/>
    <tableColumn id="10363" xr3:uid="{DC68C2C0-7456-4A39-AD14-24036E5775E0}" name="Column10335" dataDxfId="6021"/>
    <tableColumn id="10364" xr3:uid="{31055910-0494-4893-AA14-34E03E846682}" name="Column10336" dataDxfId="6020"/>
    <tableColumn id="10365" xr3:uid="{E95272B0-E36D-4E45-9FC7-5336711AA2FD}" name="Column10337" dataDxfId="6019"/>
    <tableColumn id="10366" xr3:uid="{0D8F81CD-E181-49C8-B327-9C23128E9838}" name="Column10338" dataDxfId="6018"/>
    <tableColumn id="10367" xr3:uid="{EF34BCCE-905F-41C9-A2D0-D2EB7BD07FB8}" name="Column10339" dataDxfId="6017"/>
    <tableColumn id="10368" xr3:uid="{D22C5DB3-4F5F-46BA-BB9D-6D93DE82E4DC}" name="Column10340" dataDxfId="6016"/>
    <tableColumn id="10369" xr3:uid="{17B73819-D30F-4420-95CE-DC7CBB7ACAF8}" name="Column10341" dataDxfId="6015"/>
    <tableColumn id="10370" xr3:uid="{F2600DA6-3ABB-4601-80FA-8FE10A037777}" name="Column10342" dataDxfId="6014"/>
    <tableColumn id="10371" xr3:uid="{6B976805-DFE0-4C45-B731-F86AF9AA803A}" name="Column10343" dataDxfId="6013"/>
    <tableColumn id="10372" xr3:uid="{359816CA-8536-47D6-8F86-ECAFA21CA581}" name="Column10344" dataDxfId="6012"/>
    <tableColumn id="10373" xr3:uid="{7CC66C7E-889C-432E-9B78-C4A1AB663790}" name="Column10345" dataDxfId="6011"/>
    <tableColumn id="10374" xr3:uid="{C01BDB79-2DBE-4403-824B-577435471D9B}" name="Column10346" dataDxfId="6010"/>
    <tableColumn id="10375" xr3:uid="{F5A69783-AAA8-4DD0-8144-E4BCC5E27802}" name="Column10347" dataDxfId="6009"/>
    <tableColumn id="10376" xr3:uid="{5F7A7A5C-9F19-4413-8D68-C77A72DC7600}" name="Column10348" dataDxfId="6008"/>
    <tableColumn id="10377" xr3:uid="{BF34B3A8-40D7-4C09-84D2-67C879044B65}" name="Column10349" dataDxfId="6007"/>
    <tableColumn id="10378" xr3:uid="{6A1B6C82-F70C-4EA8-A04A-759E54EC9AE0}" name="Column10350" dataDxfId="6006"/>
    <tableColumn id="10379" xr3:uid="{060D666F-BE01-4E8D-83DE-22F2291E4083}" name="Column10351" dataDxfId="6005"/>
    <tableColumn id="10380" xr3:uid="{0E87F1C0-CB30-44F4-8F96-200E05371CC6}" name="Column10352" dataDxfId="6004"/>
    <tableColumn id="10381" xr3:uid="{C74C56DA-D958-42FF-B48D-7AA24D622109}" name="Column10353" dataDxfId="6003"/>
    <tableColumn id="10382" xr3:uid="{9C9D4272-33E7-40C8-8C48-C2D7BDF75D03}" name="Column10354" dataDxfId="6002"/>
    <tableColumn id="10383" xr3:uid="{AFF79F9B-1676-44CF-8560-C58FD2803465}" name="Column10355" dataDxfId="6001"/>
    <tableColumn id="10384" xr3:uid="{D648158A-38EB-4C92-BD89-9150915896DB}" name="Column10356" dataDxfId="6000"/>
    <tableColumn id="10385" xr3:uid="{8F5CB7C5-37C6-42B2-AADE-E77CCBFFD216}" name="Column10357" dataDxfId="5999"/>
    <tableColumn id="10386" xr3:uid="{4EB1E75A-F51D-442A-BDF1-91304166EFFA}" name="Column10358" dataDxfId="5998"/>
    <tableColumn id="10387" xr3:uid="{E7B28ADD-F04B-4BF9-9582-CF801B72AD48}" name="Column10359" dataDxfId="5997"/>
    <tableColumn id="10388" xr3:uid="{A4F1069D-541A-4330-A182-E4A6CCA1C84B}" name="Column10360" dataDxfId="5996"/>
    <tableColumn id="10389" xr3:uid="{E39D5C7D-167B-4C57-91F8-EB1C230A566A}" name="Column10361" dataDxfId="5995"/>
    <tableColumn id="10390" xr3:uid="{E21C207E-1089-4D17-BCBE-E04DFB2D9E0F}" name="Column10362" dataDxfId="5994"/>
    <tableColumn id="10391" xr3:uid="{E972A648-C10F-4033-B251-52A563AB4651}" name="Column10363" dataDxfId="5993"/>
    <tableColumn id="10392" xr3:uid="{2A613F84-2DAA-4393-91DD-05603CA32C5A}" name="Column10364" dataDxfId="5992"/>
    <tableColumn id="10393" xr3:uid="{34B26005-ACD0-4012-8875-FCE05C00D781}" name="Column10365" dataDxfId="5991"/>
    <tableColumn id="10394" xr3:uid="{C3EAAC55-8D46-4315-BBC4-4CD9B1DA2F7C}" name="Column10366" dataDxfId="5990"/>
    <tableColumn id="10395" xr3:uid="{28F8B299-B580-4C88-96A8-F537C291A3A6}" name="Column10367" dataDxfId="5989"/>
    <tableColumn id="10396" xr3:uid="{EFE9509D-E95E-4244-9095-C4437B2742FC}" name="Column10368" dataDxfId="5988"/>
    <tableColumn id="10397" xr3:uid="{07F86232-74C0-4CD3-A746-633F27DC1D8C}" name="Column10369" dataDxfId="5987"/>
    <tableColumn id="10398" xr3:uid="{960D7B8F-753A-4264-A998-65A48A279CE8}" name="Column10370" dataDxfId="5986"/>
    <tableColumn id="10399" xr3:uid="{E4D3030C-AA49-4027-987F-6A5FAF18E414}" name="Column10371" dataDxfId="5985"/>
    <tableColumn id="10400" xr3:uid="{85856464-DD34-43CD-A73E-3EB645293F7B}" name="Column10372" dataDxfId="5984"/>
    <tableColumn id="10401" xr3:uid="{448EA064-F712-4D97-9624-A45F5E97212E}" name="Column10373" dataDxfId="5983"/>
    <tableColumn id="10402" xr3:uid="{7D0E3415-4085-470C-8C4D-4324D8C2BB0C}" name="Column10374" dataDxfId="5982"/>
    <tableColumn id="10403" xr3:uid="{0746D328-1F07-40A9-B848-7596A76BBE0B}" name="Column10375" dataDxfId="5981"/>
    <tableColumn id="10404" xr3:uid="{267FC277-8D7B-485D-8816-B6F0B6E87846}" name="Column10376" dataDxfId="5980"/>
    <tableColumn id="10405" xr3:uid="{5ECCC84E-A99B-4F4E-9189-93317901D0AD}" name="Column10377" dataDxfId="5979"/>
    <tableColumn id="10406" xr3:uid="{6A8AF695-6977-4B06-95E4-A2470C87552D}" name="Column10378" dataDxfId="5978"/>
    <tableColumn id="10407" xr3:uid="{93D83545-0491-40C6-83DA-0E957C960C01}" name="Column10379" dataDxfId="5977"/>
    <tableColumn id="10408" xr3:uid="{6DCB1E98-ED3A-4733-8159-FF987E96EF62}" name="Column10380" dataDxfId="5976"/>
    <tableColumn id="10409" xr3:uid="{23ED3987-62B1-4A3C-B3C8-20C8A38FD5B6}" name="Column10381" dataDxfId="5975"/>
    <tableColumn id="10410" xr3:uid="{446F89B3-2588-492C-B083-4C802A4F0843}" name="Column10382" dataDxfId="5974"/>
    <tableColumn id="10411" xr3:uid="{007AE7F4-EB82-4EFC-B813-5C74B4D6A1C8}" name="Column10383" dataDxfId="5973"/>
    <tableColumn id="10412" xr3:uid="{28649BAD-7B2E-4468-A7EE-2FD82797A783}" name="Column10384" dataDxfId="5972"/>
    <tableColumn id="10413" xr3:uid="{752A10EC-28F4-47F4-8FA3-1E23AC082199}" name="Column10385" dataDxfId="5971"/>
    <tableColumn id="10414" xr3:uid="{2876B4A7-6650-436C-9488-002DDA8EE4E1}" name="Column10386" dataDxfId="5970"/>
    <tableColumn id="10415" xr3:uid="{77902689-4826-49BB-A253-DFE3530F5908}" name="Column10387" dataDxfId="5969"/>
    <tableColumn id="10416" xr3:uid="{C0168A53-4883-4513-BADD-AF5EB0E0BB06}" name="Column10388" dataDxfId="5968"/>
    <tableColumn id="10417" xr3:uid="{CF9C8F7B-A136-45F6-9FBD-42BDD22140A6}" name="Column10389" dataDxfId="5967"/>
    <tableColumn id="10418" xr3:uid="{F3AD93AF-4BF8-4CF9-921C-44B304C16E62}" name="Column10390" dataDxfId="5966"/>
    <tableColumn id="10419" xr3:uid="{403115F7-6A1B-40EC-BAB6-60FDD050333D}" name="Column10391" dataDxfId="5965"/>
    <tableColumn id="10420" xr3:uid="{60D4758B-41B4-4C1A-9B7E-80C78871E561}" name="Column10392" dataDxfId="5964"/>
    <tableColumn id="10421" xr3:uid="{1F9065B4-0C9A-4D08-B9F5-49EFDAD6BC9F}" name="Column10393" dataDxfId="5963"/>
    <tableColumn id="10422" xr3:uid="{F6986C0D-7EC5-49CF-88AC-70FBC20944DA}" name="Column10394" dataDxfId="5962"/>
    <tableColumn id="10423" xr3:uid="{F2DD1FB0-D2F4-4F58-8486-EB30399F57B2}" name="Column10395" dataDxfId="5961"/>
    <tableColumn id="10424" xr3:uid="{C1916063-BD61-4AFB-8F4A-33AF1934DE9E}" name="Column10396" dataDxfId="5960"/>
    <tableColumn id="10425" xr3:uid="{61689369-FCE1-4250-B438-BC54E38F596F}" name="Column10397" dataDxfId="5959"/>
    <tableColumn id="10426" xr3:uid="{B4D53593-A962-4EC8-9F6D-1950CDA56B58}" name="Column10398" dataDxfId="5958"/>
    <tableColumn id="10427" xr3:uid="{9535C109-7878-4CC6-A773-14A6890CCEE6}" name="Column10399" dataDxfId="5957"/>
    <tableColumn id="10428" xr3:uid="{D6A4B37B-E7A4-40C0-AB8E-02C4E4A7AFE1}" name="Column10400" dataDxfId="5956"/>
    <tableColumn id="10429" xr3:uid="{58BB6014-18F0-4D04-AB0B-987A635CD23D}" name="Column10401" dataDxfId="5955"/>
    <tableColumn id="10430" xr3:uid="{DDEC2A10-2FE0-4C70-8FB0-44F4DA910A18}" name="Column10402" dataDxfId="5954"/>
    <tableColumn id="10431" xr3:uid="{A31A28E0-6C44-4750-A9DA-D3DE48DC2636}" name="Column10403" dataDxfId="5953"/>
    <tableColumn id="10432" xr3:uid="{255843DB-0118-4012-80B3-0E1CAE49C50F}" name="Column10404" dataDxfId="5952"/>
    <tableColumn id="10433" xr3:uid="{F679DBB6-09EF-4A96-9843-31BD0759845D}" name="Column10405" dataDxfId="5951"/>
    <tableColumn id="10434" xr3:uid="{A6744549-D883-4C66-8815-5ECF0247998D}" name="Column10406" dataDxfId="5950"/>
    <tableColumn id="10435" xr3:uid="{89C91F66-4FE4-40CC-B1F2-B280B7C55562}" name="Column10407" dataDxfId="5949"/>
    <tableColumn id="10436" xr3:uid="{973FF27C-0F91-454C-881F-65CF78E67767}" name="Column10408" dataDxfId="5948"/>
    <tableColumn id="10437" xr3:uid="{AE117F49-5577-40D5-A8AC-21E6477757DE}" name="Column10409" dataDxfId="5947"/>
    <tableColumn id="10438" xr3:uid="{FFD6623C-E1A5-4C68-A887-BEE2D7F4681F}" name="Column10410" dataDxfId="5946"/>
    <tableColumn id="10439" xr3:uid="{CB37B639-D4F0-4E01-B256-F7AE0385FDB3}" name="Column10411" dataDxfId="5945"/>
    <tableColumn id="10440" xr3:uid="{72347A96-BE80-46C9-A3C0-66F532575BD5}" name="Column10412" dataDxfId="5944"/>
    <tableColumn id="10441" xr3:uid="{AF306D92-3989-4610-B634-C7ADDB0397CE}" name="Column10413" dataDxfId="5943"/>
    <tableColumn id="10442" xr3:uid="{D13CF0DB-CBD9-487F-950B-5B0A5A7956C9}" name="Column10414" dataDxfId="5942"/>
    <tableColumn id="10443" xr3:uid="{6A56E247-13CA-4F1B-A434-6786EC11603C}" name="Column10415" dataDxfId="5941"/>
    <tableColumn id="10444" xr3:uid="{539ED606-E223-43F6-A760-1E6318AE124D}" name="Column10416" dataDxfId="5940"/>
    <tableColumn id="10445" xr3:uid="{099EC526-51B2-4D34-8B8D-E673C39C0470}" name="Column10417" dataDxfId="5939"/>
    <tableColumn id="10446" xr3:uid="{8DDE65FB-C3DA-4BCD-8F0B-3E9796B09AE6}" name="Column10418" dataDxfId="5938"/>
    <tableColumn id="10447" xr3:uid="{665EF95A-9711-4CC3-8558-89FC27B8CFFA}" name="Column10419" dataDxfId="5937"/>
    <tableColumn id="10448" xr3:uid="{BDD63912-A209-43B9-BA54-4AB89700176B}" name="Column10420" dataDxfId="5936"/>
    <tableColumn id="10449" xr3:uid="{BB350E0A-76D1-4E52-9567-61926D87EAA9}" name="Column10421" dataDxfId="5935"/>
    <tableColumn id="10450" xr3:uid="{153050FA-ABAF-46ED-82C0-5072755731B0}" name="Column10422" dataDxfId="5934"/>
    <tableColumn id="10451" xr3:uid="{69373A9D-D5D0-4DFC-860F-6E3E97F0E066}" name="Column10423" dataDxfId="5933"/>
    <tableColumn id="10452" xr3:uid="{68397429-3370-41F7-94C7-FD2E064A47BE}" name="Column10424" dataDxfId="5932"/>
    <tableColumn id="10453" xr3:uid="{0D9A1343-6A4D-4988-B231-885D94349D50}" name="Column10425" dataDxfId="5931"/>
    <tableColumn id="10454" xr3:uid="{292EEC55-A2F1-4E72-9A55-1A7378FD31B6}" name="Column10426" dataDxfId="5930"/>
    <tableColumn id="10455" xr3:uid="{E50E0D2F-536A-4720-8C83-C379C45D1887}" name="Column10427" dataDxfId="5929"/>
    <tableColumn id="10456" xr3:uid="{BF4DE463-3F90-427E-A677-21C7C6D4CEE0}" name="Column10428" dataDxfId="5928"/>
    <tableColumn id="10457" xr3:uid="{3FD6CD5C-A48D-41BA-B2C0-D74070294C20}" name="Column10429" dataDxfId="5927"/>
    <tableColumn id="10458" xr3:uid="{0DC3C51F-533F-462C-9C4B-D1C409E9CABC}" name="Column10430" dataDxfId="5926"/>
    <tableColumn id="10459" xr3:uid="{E4E4091F-2563-4587-9BB8-98E24BA85C3D}" name="Column10431" dataDxfId="5925"/>
    <tableColumn id="10460" xr3:uid="{4BAB4451-3AB6-40BD-837A-9B18413EA1D9}" name="Column10432" dataDxfId="5924"/>
    <tableColumn id="10461" xr3:uid="{A23602AF-24F4-4521-9DC6-D306AFD318D6}" name="Column10433" dataDxfId="5923"/>
    <tableColumn id="10462" xr3:uid="{74D2978F-0A30-4AF2-B674-D39AA40E53BA}" name="Column10434" dataDxfId="5922"/>
    <tableColumn id="10463" xr3:uid="{A033153B-2CEF-416F-8BCF-4F0133993D0F}" name="Column10435" dataDxfId="5921"/>
    <tableColumn id="10464" xr3:uid="{453BA606-11EB-4E00-AF44-0023CFF9AA73}" name="Column10436" dataDxfId="5920"/>
    <tableColumn id="10465" xr3:uid="{8F8BCA83-ACF6-42E4-A74F-B1B63D60C635}" name="Column10437" dataDxfId="5919"/>
    <tableColumn id="10466" xr3:uid="{E0D89732-3B7F-4C6F-8B3F-B14B01883CAE}" name="Column10438" dataDxfId="5918"/>
    <tableColumn id="10467" xr3:uid="{71F820DC-1074-4AB0-B6D1-CCC12A35ECBD}" name="Column10439" dataDxfId="5917"/>
    <tableColumn id="10468" xr3:uid="{BF877936-245C-42BE-99DF-5B02120B2D0D}" name="Column10440" dataDxfId="5916"/>
    <tableColumn id="10469" xr3:uid="{E0EEB3EF-81B0-4AE0-8EC7-E94C88EC14C2}" name="Column10441" dataDxfId="5915"/>
    <tableColumn id="10470" xr3:uid="{55E1F91F-3264-468F-9839-22F0AC4A2886}" name="Column10442" dataDxfId="5914"/>
    <tableColumn id="10471" xr3:uid="{84964193-D902-4BF6-BB9A-C966C7AB1850}" name="Column10443" dataDxfId="5913"/>
    <tableColumn id="10472" xr3:uid="{D21C17D1-48F5-4D7E-A1AB-0B62F8249908}" name="Column10444" dataDxfId="5912"/>
    <tableColumn id="10473" xr3:uid="{9630CDCD-D182-4A7C-AD61-EB246AAADC32}" name="Column10445" dataDxfId="5911"/>
    <tableColumn id="10474" xr3:uid="{A6531899-57EB-478C-98C7-291F70D8DF1B}" name="Column10446" dataDxfId="5910"/>
    <tableColumn id="10475" xr3:uid="{49208E14-7167-437F-9A99-C3487CBB3FC5}" name="Column10447" dataDxfId="5909"/>
    <tableColumn id="10476" xr3:uid="{A223FB70-A354-4518-A6F8-5FC04B298558}" name="Column10448" dataDxfId="5908"/>
    <tableColumn id="10477" xr3:uid="{D2A0997B-FA02-4B11-A976-455F7CAE42A0}" name="Column10449" dataDxfId="5907"/>
    <tableColumn id="10478" xr3:uid="{4BA94095-EC8F-42BA-AB7F-0AA46448EC81}" name="Column10450" dataDxfId="5906"/>
    <tableColumn id="10479" xr3:uid="{D5B7A140-A708-4A25-99CF-A87FB0FD5AD1}" name="Column10451" dataDxfId="5905"/>
    <tableColumn id="10480" xr3:uid="{1B1C5E63-572F-474B-83A3-1C9D0E72283C}" name="Column10452" dataDxfId="5904"/>
    <tableColumn id="10481" xr3:uid="{09345E3E-FDD6-4DDD-870B-00D090DB1EF4}" name="Column10453" dataDxfId="5903"/>
    <tableColumn id="10482" xr3:uid="{6296E318-D3BB-4CB7-A122-D2CCB1E07471}" name="Column10454" dataDxfId="5902"/>
    <tableColumn id="10483" xr3:uid="{8D571F11-AE4C-4142-802C-65B1B0C66389}" name="Column10455" dataDxfId="5901"/>
    <tableColumn id="10484" xr3:uid="{8175D05E-F5A2-4282-9B5E-FCAC03CBD49F}" name="Column10456" dataDxfId="5900"/>
    <tableColumn id="10485" xr3:uid="{0509E5D0-D0E9-444E-8F36-61745522F9B2}" name="Column10457" dataDxfId="5899"/>
    <tableColumn id="10486" xr3:uid="{6932A855-5F92-4459-997B-D8933F63AD58}" name="Column10458" dataDxfId="5898"/>
    <tableColumn id="10487" xr3:uid="{129BCD83-99AF-4B7C-80EE-1F5C7C33AEB7}" name="Column10459" dataDxfId="5897"/>
    <tableColumn id="10488" xr3:uid="{0692272F-9C5A-4C28-90AE-9C8884EB07BF}" name="Column10460" dataDxfId="5896"/>
    <tableColumn id="10489" xr3:uid="{10546DFD-84F1-481F-AE5A-22F5A80CADA6}" name="Column10461" dataDxfId="5895"/>
    <tableColumn id="10490" xr3:uid="{7E759497-CD1C-4D19-A08F-E044531D4A78}" name="Column10462" dataDxfId="5894"/>
    <tableColumn id="10491" xr3:uid="{78AFA4F1-2DCD-4C07-913E-29F0DC14C2C7}" name="Column10463" dataDxfId="5893"/>
    <tableColumn id="10492" xr3:uid="{ED4845E5-9A9F-4E5E-A02A-B77357090392}" name="Column10464" dataDxfId="5892"/>
    <tableColumn id="10493" xr3:uid="{427E3C53-C170-4A4D-8745-C5CBACBD76CB}" name="Column10465" dataDxfId="5891"/>
    <tableColumn id="10494" xr3:uid="{77B5612B-631D-4EE5-8475-8C604F208E74}" name="Column10466" dataDxfId="5890"/>
    <tableColumn id="10495" xr3:uid="{2DE0A7D9-76AC-4CD2-8040-61D75228E784}" name="Column10467" dataDxfId="5889"/>
    <tableColumn id="10496" xr3:uid="{29E36573-8ADF-4DED-A0CB-11B81C7034F1}" name="Column10468" dataDxfId="5888"/>
    <tableColumn id="10497" xr3:uid="{18F246CE-F1BC-491A-82DE-5B44331217CA}" name="Column10469" dataDxfId="5887"/>
    <tableColumn id="10498" xr3:uid="{E5472F29-06A4-4BB5-A474-92D702FCEEAB}" name="Column10470" dataDxfId="5886"/>
    <tableColumn id="10499" xr3:uid="{55DFE513-6D1C-4D1F-A714-740C5AA5713C}" name="Column10471" dataDxfId="5885"/>
    <tableColumn id="10500" xr3:uid="{FA56379E-FC7F-4503-80D1-5BB8D59F3E91}" name="Column10472" dataDxfId="5884"/>
    <tableColumn id="10501" xr3:uid="{D90A310D-FAD3-429A-842F-A1C478EC3473}" name="Column10473" dataDxfId="5883"/>
    <tableColumn id="10502" xr3:uid="{32498F8D-76DD-48F8-9B75-0FD6AF181F45}" name="Column10474" dataDxfId="5882"/>
    <tableColumn id="10503" xr3:uid="{2FFF524A-DB0F-44DE-B382-6353012B256D}" name="Column10475" dataDxfId="5881"/>
    <tableColumn id="10504" xr3:uid="{CF97EC7E-633C-4093-9213-37B4F4D49318}" name="Column10476" dataDxfId="5880"/>
    <tableColumn id="10505" xr3:uid="{9203EAF1-ADA0-41C5-908E-7E8DB8B39D08}" name="Column10477" dataDxfId="5879"/>
    <tableColumn id="10506" xr3:uid="{C48CB03B-3332-4521-B6D6-973A9BCE8537}" name="Column10478" dataDxfId="5878"/>
    <tableColumn id="10507" xr3:uid="{D59A07D7-34CB-4344-A6DA-847ED201D918}" name="Column10479" dataDxfId="5877"/>
    <tableColumn id="10508" xr3:uid="{7462B40B-C1D6-4D0F-8EC8-10AB8D97040B}" name="Column10480" dataDxfId="5876"/>
    <tableColumn id="10509" xr3:uid="{8258D69A-4BAF-4257-BF21-2678D5AFE9E8}" name="Column10481" dataDxfId="5875"/>
    <tableColumn id="10510" xr3:uid="{17055225-5DF9-4A28-9971-6C3DEE0EF6D5}" name="Column10482" dataDxfId="5874"/>
    <tableColumn id="10511" xr3:uid="{6109A090-F05C-4721-B8CD-CF8762911DDD}" name="Column10483" dataDxfId="5873"/>
    <tableColumn id="10512" xr3:uid="{0870938D-3161-413C-BA58-7C9BC4590BAD}" name="Column10484" dataDxfId="5872"/>
    <tableColumn id="10513" xr3:uid="{8AE01630-2A51-4A62-AE1E-427EE6D3B701}" name="Column10485" dataDxfId="5871"/>
    <tableColumn id="10514" xr3:uid="{29F8C269-8962-4110-BD82-B0A17768CDF7}" name="Column10486" dataDxfId="5870"/>
    <tableColumn id="10515" xr3:uid="{5CA3046E-A187-4A57-8915-A834C8BF8D99}" name="Column10487" dataDxfId="5869"/>
    <tableColumn id="10516" xr3:uid="{B0821C6A-2AF0-413D-A40D-46E0FD9EB317}" name="Column10488" dataDxfId="5868"/>
    <tableColumn id="10517" xr3:uid="{2023A19E-C388-4061-B5E3-BEB36BD7CB13}" name="Column10489" dataDxfId="5867"/>
    <tableColumn id="10518" xr3:uid="{0C0AAF6B-FDB5-43B9-9FC8-23BBCB2A3467}" name="Column10490" dataDxfId="5866"/>
    <tableColumn id="10519" xr3:uid="{DA203072-29D1-4B9A-BA43-ABA57C4A492E}" name="Column10491" dataDxfId="5865"/>
    <tableColumn id="10520" xr3:uid="{78731617-24A3-4175-9F7F-09C1A8C28DF8}" name="Column10492" dataDxfId="5864"/>
    <tableColumn id="10521" xr3:uid="{7343107F-5F6C-4E5C-B245-BF55B9F59F52}" name="Column10493" dataDxfId="5863"/>
    <tableColumn id="10522" xr3:uid="{1A21A7CB-54D8-4EA7-8CE8-9F3C01019E97}" name="Column10494" dataDxfId="5862"/>
    <tableColumn id="10523" xr3:uid="{A9469DEF-8745-48EE-AE2C-158500C1E1E2}" name="Column10495" dataDxfId="5861"/>
    <tableColumn id="10524" xr3:uid="{348D9A1F-776D-404F-A755-E7CAABDE82D0}" name="Column10496" dataDxfId="5860"/>
    <tableColumn id="10525" xr3:uid="{385C4A8C-5017-42F7-8FE5-E2C51F0D0A62}" name="Column10497" dataDxfId="5859"/>
    <tableColumn id="10526" xr3:uid="{0D3A1608-9DCE-4CFA-9806-2DE9686CB153}" name="Column10498" dataDxfId="5858"/>
    <tableColumn id="10527" xr3:uid="{CAD4E47B-2F13-468A-8290-8CCA7379B652}" name="Column10499" dataDxfId="5857"/>
    <tableColumn id="10528" xr3:uid="{951960F1-6BF1-4E5B-8398-97CEFD39435C}" name="Column10500" dataDxfId="5856"/>
    <tableColumn id="10529" xr3:uid="{094B5370-8354-4AAF-A9B9-8B07D5A6F97C}" name="Column10501" dataDxfId="5855"/>
    <tableColumn id="10530" xr3:uid="{2667124B-E401-4985-BE24-6CF6836E6D65}" name="Column10502" dataDxfId="5854"/>
    <tableColumn id="10531" xr3:uid="{BCAD23A4-9B13-4029-8035-55CED7DAF4E0}" name="Column10503" dataDxfId="5853"/>
    <tableColumn id="10532" xr3:uid="{F277D8E1-BCAE-46D1-B2B9-4973283AD720}" name="Column10504" dataDxfId="5852"/>
    <tableColumn id="10533" xr3:uid="{212E14B0-9882-4045-A7CF-4459B6D3D9F5}" name="Column10505" dataDxfId="5851"/>
    <tableColumn id="10534" xr3:uid="{1C66E3F3-729D-4DC4-B65D-C9AEA128FE89}" name="Column10506" dataDxfId="5850"/>
    <tableColumn id="10535" xr3:uid="{A520D3B7-A774-4717-B23F-33A5F382825F}" name="Column10507" dataDxfId="5849"/>
    <tableColumn id="10536" xr3:uid="{46CB15B8-CAA5-40CD-BB0B-ECF8FAB4E777}" name="Column10508" dataDxfId="5848"/>
    <tableColumn id="10537" xr3:uid="{9336470C-B53D-46FC-A15A-AB4E3CC03350}" name="Column10509" dataDxfId="5847"/>
    <tableColumn id="10538" xr3:uid="{AC9F2703-7EFC-4ACB-BD65-E007E1D8734A}" name="Column10510" dataDxfId="5846"/>
    <tableColumn id="10539" xr3:uid="{DECCBF1E-0EB4-4C5C-86C4-74AF96A76EE9}" name="Column10511" dataDxfId="5845"/>
    <tableColumn id="10540" xr3:uid="{2F048784-5101-42E7-9724-08579FFE1846}" name="Column10512" dataDxfId="5844"/>
    <tableColumn id="10541" xr3:uid="{82AB39FA-400D-4BC5-A1E9-54EAF0EB58CE}" name="Column10513" dataDxfId="5843"/>
    <tableColumn id="10542" xr3:uid="{859FE983-06AC-4369-8E2E-031D4B6C49B3}" name="Column10514" dataDxfId="5842"/>
    <tableColumn id="10543" xr3:uid="{1CFD52E6-7303-4BFE-A19F-2638977DA8D0}" name="Column10515" dataDxfId="5841"/>
    <tableColumn id="10544" xr3:uid="{5009367E-5993-411A-B3FB-38DC1C2DA47B}" name="Column10516" dataDxfId="5840"/>
    <tableColumn id="10545" xr3:uid="{B37B8DD7-04EB-4B36-A8CF-AE87B5AA5D2C}" name="Column10517" dataDxfId="5839"/>
    <tableColumn id="10546" xr3:uid="{E9D5C8C6-DB65-4EE2-8441-8108D4101F35}" name="Column10518" dataDxfId="5838"/>
    <tableColumn id="10547" xr3:uid="{E9D114F2-0B54-4878-A397-FA7A07D98E1B}" name="Column10519" dataDxfId="5837"/>
    <tableColumn id="10548" xr3:uid="{BE4DED7F-6BA9-415A-B7DA-DD869A78839A}" name="Column10520" dataDxfId="5836"/>
    <tableColumn id="10549" xr3:uid="{B8FF850F-1BAD-4CFA-82BB-8987ACDC2C22}" name="Column10521" dataDxfId="5835"/>
    <tableColumn id="10550" xr3:uid="{33A832E9-F976-471B-93FC-FC2AFBA14972}" name="Column10522" dataDxfId="5834"/>
    <tableColumn id="10551" xr3:uid="{EA858919-8785-4137-8DFF-4E8CD44E7D5B}" name="Column10523" dataDxfId="5833"/>
    <tableColumn id="10552" xr3:uid="{3C69A7FD-92A4-4A45-8451-735C21E84D25}" name="Column10524" dataDxfId="5832"/>
    <tableColumn id="10553" xr3:uid="{6E241B46-6E11-415E-B6E7-D0A6CCE229C4}" name="Column10525" dataDxfId="5831"/>
    <tableColumn id="10554" xr3:uid="{3D1BE109-D810-42B2-87E1-D33C5D2929CC}" name="Column10526" dataDxfId="5830"/>
    <tableColumn id="10555" xr3:uid="{0F9F7906-1D1E-429A-8638-232D96FB77A2}" name="Column10527" dataDxfId="5829"/>
    <tableColumn id="10556" xr3:uid="{CEE167E4-F2B1-4215-A0FE-523CF185B8DC}" name="Column10528" dataDxfId="5828"/>
    <tableColumn id="10557" xr3:uid="{06ABFA95-3759-44A0-83DD-411B7BB59670}" name="Column10529" dataDxfId="5827"/>
    <tableColumn id="10558" xr3:uid="{48E4ED9D-8CB1-40DB-AEE7-2F91512489FA}" name="Column10530" dataDxfId="5826"/>
    <tableColumn id="10559" xr3:uid="{059569FB-FB1C-4104-98F5-2508DEC39395}" name="Column10531" dataDxfId="5825"/>
    <tableColumn id="10560" xr3:uid="{9D712DA3-D947-4FD2-99D4-D5AE5A973D0A}" name="Column10532" dataDxfId="5824"/>
    <tableColumn id="10561" xr3:uid="{39713F95-DAD5-461A-A9FD-2C4872010D28}" name="Column10533" dataDxfId="5823"/>
    <tableColumn id="10562" xr3:uid="{044B5FA8-DB4E-4974-AB6B-82732BF7B2EC}" name="Column10534" dataDxfId="5822"/>
    <tableColumn id="10563" xr3:uid="{8C8A60B2-A0ED-4EAE-8007-04B9F7FDA45D}" name="Column10535" dataDxfId="5821"/>
    <tableColumn id="10564" xr3:uid="{6F1A9CE7-9F32-46B5-8378-3EBAE560613E}" name="Column10536" dataDxfId="5820"/>
    <tableColumn id="10565" xr3:uid="{0385310F-EE8A-4A77-BB05-5566B0BB7991}" name="Column10537" dataDxfId="5819"/>
    <tableColumn id="10566" xr3:uid="{639EB889-2012-43BE-9452-7973F284C22E}" name="Column10538" dataDxfId="5818"/>
    <tableColumn id="10567" xr3:uid="{619CF262-0C9F-4082-8307-21232861FDFF}" name="Column10539" dataDxfId="5817"/>
    <tableColumn id="10568" xr3:uid="{99929D35-EC03-4167-AB0F-D6010A0C42B9}" name="Column10540" dataDxfId="5816"/>
    <tableColumn id="10569" xr3:uid="{76C05CB0-C3F6-4E30-BA5B-BEB43A065E1D}" name="Column10541" dataDxfId="5815"/>
    <tableColumn id="10570" xr3:uid="{7C6DE488-3C79-4E32-B335-4AC0E62F1C40}" name="Column10542" dataDxfId="5814"/>
    <tableColumn id="10571" xr3:uid="{1360A7E9-8FEE-45FF-8300-D3C928DD62AB}" name="Column10543" dataDxfId="5813"/>
    <tableColumn id="10572" xr3:uid="{E7E90144-14A6-4876-BF85-2E5BF27A904B}" name="Column10544" dataDxfId="5812"/>
    <tableColumn id="10573" xr3:uid="{E910A117-B03D-4F20-B152-061FB2000A63}" name="Column10545" dataDxfId="5811"/>
    <tableColumn id="10574" xr3:uid="{95217156-C992-4784-A166-569A8D8D7E65}" name="Column10546" dataDxfId="5810"/>
    <tableColumn id="10575" xr3:uid="{7F32AD1A-9306-4791-9F32-B7D803072F5C}" name="Column10547" dataDxfId="5809"/>
    <tableColumn id="10576" xr3:uid="{04669147-8032-4E73-A197-1ABB19309102}" name="Column10548" dataDxfId="5808"/>
    <tableColumn id="10577" xr3:uid="{5EF03DBB-E8DE-4FCD-A610-84629C407151}" name="Column10549" dataDxfId="5807"/>
    <tableColumn id="10578" xr3:uid="{C4C402A1-1DEF-4E14-AFA6-566C06F88507}" name="Column10550" dataDxfId="5806"/>
    <tableColumn id="10579" xr3:uid="{0BB3CF38-A029-4FEC-A3D4-452284AF991B}" name="Column10551" dataDxfId="5805"/>
    <tableColumn id="10580" xr3:uid="{F75D803B-02FE-4320-BC12-F9CDBDA17BD6}" name="Column10552" dataDxfId="5804"/>
    <tableColumn id="10581" xr3:uid="{B2194CEC-3712-44C5-A4F7-9B3C52002461}" name="Column10553" dataDxfId="5803"/>
    <tableColumn id="10582" xr3:uid="{8ED0B32C-F059-4526-A13B-D24F74B88682}" name="Column10554" dataDxfId="5802"/>
    <tableColumn id="10583" xr3:uid="{0D7DC60E-5FCC-4108-8678-62876BABA209}" name="Column10555" dataDxfId="5801"/>
    <tableColumn id="10584" xr3:uid="{B2A0536D-14D0-4EC7-B451-160321F39A8F}" name="Column10556" dataDxfId="5800"/>
    <tableColumn id="10585" xr3:uid="{B2D5E8B8-876C-4EA5-9839-089204405EF4}" name="Column10557" dataDxfId="5799"/>
    <tableColumn id="10586" xr3:uid="{E6E54A42-34F4-43EF-9807-D68A537DB1EF}" name="Column10558" dataDxfId="5798"/>
    <tableColumn id="10587" xr3:uid="{E44BAB33-1CB6-4DB0-B5F8-EFBF65FF9B0A}" name="Column10559" dataDxfId="5797"/>
    <tableColumn id="10588" xr3:uid="{69B981BE-3FA0-4C38-8C59-EEE1ABC2EFB2}" name="Column10560" dataDxfId="5796"/>
    <tableColumn id="10589" xr3:uid="{D19037F6-6543-40A0-94B4-8C227382B064}" name="Column10561" dataDxfId="5795"/>
    <tableColumn id="10590" xr3:uid="{CB820BEE-5CAB-43D4-86DA-BDB4DD3CD01C}" name="Column10562" dataDxfId="5794"/>
    <tableColumn id="10591" xr3:uid="{D7ECB683-2F7C-4C94-83EF-9B4931EDAE66}" name="Column10563" dataDxfId="5793"/>
    <tableColumn id="10592" xr3:uid="{396F3D84-FB1D-4583-9B11-30ADB57E4669}" name="Column10564" dataDxfId="5792"/>
    <tableColumn id="10593" xr3:uid="{EBCFFD7C-5D8E-49D4-BF1A-DF396545FA62}" name="Column10565" dataDxfId="5791"/>
    <tableColumn id="10594" xr3:uid="{02F362D6-3AE2-49B2-B040-52DC265D68DA}" name="Column10566" dataDxfId="5790"/>
    <tableColumn id="10595" xr3:uid="{0DD45332-A4C9-492F-B601-50CF26F64BC7}" name="Column10567" dataDxfId="5789"/>
    <tableColumn id="10596" xr3:uid="{3394C0FF-C16B-4C60-BA04-DB5E63810788}" name="Column10568" dataDxfId="5788"/>
    <tableColumn id="10597" xr3:uid="{00643E62-F2B8-43D3-92A1-9EAAFEDD19F2}" name="Column10569" dataDxfId="5787"/>
    <tableColumn id="10598" xr3:uid="{4CE620CC-A940-4D6A-BEA9-D82F2990D397}" name="Column10570" dataDxfId="5786"/>
    <tableColumn id="10599" xr3:uid="{9D4E3526-06C4-4D21-8E0A-3290B1D3A739}" name="Column10571" dataDxfId="5785"/>
    <tableColumn id="10600" xr3:uid="{43FF9E81-0D89-44CB-830A-BDCDFF93BB2F}" name="Column10572" dataDxfId="5784"/>
    <tableColumn id="10601" xr3:uid="{57E222D8-52DE-4682-B589-C40497EE7CA6}" name="Column10573" dataDxfId="5783"/>
    <tableColumn id="10602" xr3:uid="{6A9BB191-9154-4296-B6F4-00B447176B0C}" name="Column10574" dataDxfId="5782"/>
    <tableColumn id="10603" xr3:uid="{7EDF0CFC-76B2-4FF8-93DC-1327607BEFB7}" name="Column10575" dataDxfId="5781"/>
    <tableColumn id="10604" xr3:uid="{8035DAE4-360F-4C33-9B92-C74B2D263907}" name="Column10576" dataDxfId="5780"/>
    <tableColumn id="10605" xr3:uid="{E0E4AB36-15F8-4E6C-A5EB-49EFB668F3AB}" name="Column10577" dataDxfId="5779"/>
    <tableColumn id="10606" xr3:uid="{2BD1724E-83BA-4943-A738-D3531FA8B21A}" name="Column10578" dataDxfId="5778"/>
    <tableColumn id="10607" xr3:uid="{2DBFFAB2-8762-498A-A5B5-FED8311E0551}" name="Column10579" dataDxfId="5777"/>
    <tableColumn id="10608" xr3:uid="{6F4636E4-5157-405A-911E-CAB6C39A95B7}" name="Column10580" dataDxfId="5776"/>
    <tableColumn id="10609" xr3:uid="{1875DE5C-2F9B-4295-9644-1FB653EF6691}" name="Column10581" dataDxfId="5775"/>
    <tableColumn id="10610" xr3:uid="{A8018F25-77F2-43CC-A971-4E3692F45C47}" name="Column10582" dataDxfId="5774"/>
    <tableColumn id="10611" xr3:uid="{24A67374-423E-49F1-B810-6B72922B1DEC}" name="Column10583" dataDxfId="5773"/>
    <tableColumn id="10612" xr3:uid="{77BF89FC-CBD9-40A7-B527-0897258007A1}" name="Column10584" dataDxfId="5772"/>
    <tableColumn id="10613" xr3:uid="{58865B73-1E85-4FC1-914A-FE915ED0ED13}" name="Column10585" dataDxfId="5771"/>
    <tableColumn id="10614" xr3:uid="{85A7916C-4048-461B-B43A-46E5E8D68015}" name="Column10586" dataDxfId="5770"/>
    <tableColumn id="10615" xr3:uid="{EC163084-8E65-4F8E-9722-A297B219D5E2}" name="Column10587" dataDxfId="5769"/>
    <tableColumn id="10616" xr3:uid="{4F0B66D5-826A-4835-8E5B-933239F3FA5A}" name="Column10588" dataDxfId="5768"/>
    <tableColumn id="10617" xr3:uid="{5F4E56FE-6CD4-4857-8EC8-BD36E5ECFCCE}" name="Column10589" dataDxfId="5767"/>
    <tableColumn id="10618" xr3:uid="{608CB8EB-3035-47D8-9875-E0B59B667821}" name="Column10590" dataDxfId="5766"/>
    <tableColumn id="10619" xr3:uid="{C2432571-DDBB-43AC-A150-8AACAB4E60DC}" name="Column10591" dataDxfId="5765"/>
    <tableColumn id="10620" xr3:uid="{8719E8DC-D184-4F7E-A96B-EBBBBE5CEDA8}" name="Column10592" dataDxfId="5764"/>
    <tableColumn id="10621" xr3:uid="{122130EB-2851-4149-A0E1-A4F32199215C}" name="Column10593" dataDxfId="5763"/>
    <tableColumn id="10622" xr3:uid="{5761C7A9-26DB-4395-80B9-09A0A22124B8}" name="Column10594" dataDxfId="5762"/>
    <tableColumn id="10623" xr3:uid="{E17DDD59-48F4-4F44-8597-BF9B9CB97D2E}" name="Column10595" dataDxfId="5761"/>
    <tableColumn id="10624" xr3:uid="{B3FCE04F-B0DB-4EE7-A402-5F87E50DF737}" name="Column10596" dataDxfId="5760"/>
    <tableColumn id="10625" xr3:uid="{A3288E5B-A918-46FC-BE96-F8DCB6D3226D}" name="Column10597" dataDxfId="5759"/>
    <tableColumn id="10626" xr3:uid="{23295822-54B3-4995-B175-060766B1A95B}" name="Column10598" dataDxfId="5758"/>
    <tableColumn id="10627" xr3:uid="{8FF5C86C-37B4-4F3A-B07E-4DF336BB9594}" name="Column10599" dataDxfId="5757"/>
    <tableColumn id="10628" xr3:uid="{8D6FD026-E63F-4921-BECF-A2766BD9F284}" name="Column10600" dataDxfId="5756"/>
    <tableColumn id="10629" xr3:uid="{169704AC-1132-4814-B496-226C6B21FB43}" name="Column10601" dataDxfId="5755"/>
    <tableColumn id="10630" xr3:uid="{0C938667-5FE3-467E-8D1A-18A8EC6868A8}" name="Column10602" dataDxfId="5754"/>
    <tableColumn id="10631" xr3:uid="{6A446D29-A0F7-426F-A9C7-63775878F62F}" name="Column10603" dataDxfId="5753"/>
    <tableColumn id="10632" xr3:uid="{C49FA89A-2D88-47FE-AA2A-3ADA8A48A3EC}" name="Column10604" dataDxfId="5752"/>
    <tableColumn id="10633" xr3:uid="{9C073DAD-C820-47EA-ACE3-23785C09B123}" name="Column10605" dataDxfId="5751"/>
    <tableColumn id="10634" xr3:uid="{8D23D51E-18AE-42E4-BC24-8C12F2864CD4}" name="Column10606" dataDxfId="5750"/>
    <tableColumn id="10635" xr3:uid="{96FBEFCC-8FB4-40BA-A3B5-2AEBF03BDEDD}" name="Column10607" dataDxfId="5749"/>
    <tableColumn id="10636" xr3:uid="{344F28DD-9DD3-4369-A1C3-02BC78F5F3F2}" name="Column10608" dataDxfId="5748"/>
    <tableColumn id="10637" xr3:uid="{50D9A629-D368-4C00-9950-2A384CCD4639}" name="Column10609" dataDxfId="5747"/>
    <tableColumn id="10638" xr3:uid="{D0EAD452-EF3C-4270-827E-D3883C029E1F}" name="Column10610" dataDxfId="5746"/>
    <tableColumn id="10639" xr3:uid="{87EA0719-779B-49CE-BE5E-36997A5C3C26}" name="Column10611" dataDxfId="5745"/>
    <tableColumn id="10640" xr3:uid="{21DD3899-F550-480B-A8E9-1813DCB68C6D}" name="Column10612" dataDxfId="5744"/>
    <tableColumn id="10641" xr3:uid="{B22C6DC5-2147-4E7D-904A-1E5D1D865D65}" name="Column10613" dataDxfId="5743"/>
    <tableColumn id="10642" xr3:uid="{88FF81B1-5C92-40B6-BC22-18A0741E53A0}" name="Column10614" dataDxfId="5742"/>
    <tableColumn id="10643" xr3:uid="{DCB7B63B-6849-4BF0-B787-857870B5A2D7}" name="Column10615" dataDxfId="5741"/>
    <tableColumn id="10644" xr3:uid="{14A9533F-3C07-4576-8C76-874B164C7397}" name="Column10616" dataDxfId="5740"/>
    <tableColumn id="10645" xr3:uid="{70C24466-CC05-4B23-A2E5-8E43DD012929}" name="Column10617" dataDxfId="5739"/>
    <tableColumn id="10646" xr3:uid="{612FE18D-F10F-400B-AD8F-AEF713DDC3E7}" name="Column10618" dataDxfId="5738"/>
    <tableColumn id="10647" xr3:uid="{81E5CD04-00A8-462D-A74D-5CB661350A58}" name="Column10619" dataDxfId="5737"/>
    <tableColumn id="10648" xr3:uid="{55982A41-2034-4E42-9A3C-5FA9016F7C4B}" name="Column10620" dataDxfId="5736"/>
    <tableColumn id="10649" xr3:uid="{B7A96254-1CB4-4A04-8650-F569D6F45D4A}" name="Column10621" dataDxfId="5735"/>
    <tableColumn id="10650" xr3:uid="{79A1475E-151B-4BE3-BE44-532F83A22513}" name="Column10622" dataDxfId="5734"/>
    <tableColumn id="10651" xr3:uid="{08A064AE-5B65-4733-A10F-E726884AB64B}" name="Column10623" dataDxfId="5733"/>
    <tableColumn id="10652" xr3:uid="{8986D98B-29B2-4520-B5A7-D282BAA6C656}" name="Column10624" dataDxfId="5732"/>
    <tableColumn id="10653" xr3:uid="{2DF80421-A3DA-47A3-B5C1-FE767AA6BF2B}" name="Column10625" dataDxfId="5731"/>
    <tableColumn id="10654" xr3:uid="{626C060D-2F7D-43DD-AA73-FE127DAF76E9}" name="Column10626" dataDxfId="5730"/>
    <tableColumn id="10655" xr3:uid="{83BEDAC4-04FA-4896-BBB8-F60DD701A838}" name="Column10627" dataDxfId="5729"/>
    <tableColumn id="10656" xr3:uid="{A75FF121-7552-4B03-B645-FC3A37B7306D}" name="Column10628" dataDxfId="5728"/>
    <tableColumn id="10657" xr3:uid="{83B975FD-63C0-41A1-BF20-60C0F05FF5A4}" name="Column10629" dataDxfId="5727"/>
    <tableColumn id="10658" xr3:uid="{CD99D166-E184-43E3-83B4-0840F8D88A43}" name="Column10630" dataDxfId="5726"/>
    <tableColumn id="10659" xr3:uid="{C05C5AE6-D2E5-4371-AC87-FDACC1BC794D}" name="Column10631" dataDxfId="5725"/>
    <tableColumn id="10660" xr3:uid="{A2DDAE26-6889-446E-B1EB-79D4CF5460B4}" name="Column10632" dataDxfId="5724"/>
    <tableColumn id="10661" xr3:uid="{EAD7D4E4-6ACB-414C-BC4D-C9CD9D2ECD60}" name="Column10633" dataDxfId="5723"/>
    <tableColumn id="10662" xr3:uid="{3AF03547-21DF-443B-A36F-4972AB35FCE6}" name="Column10634" dataDxfId="5722"/>
    <tableColumn id="10663" xr3:uid="{34CFCB4A-84A3-4190-B0BD-3AF100095D8C}" name="Column10635" dataDxfId="5721"/>
    <tableColumn id="10664" xr3:uid="{51C31928-5BAA-4A58-A624-024AE897BEDD}" name="Column10636" dataDxfId="5720"/>
    <tableColumn id="10665" xr3:uid="{BCE06CD5-01FB-4756-A981-0ACD163AA47D}" name="Column10637" dataDxfId="5719"/>
    <tableColumn id="10666" xr3:uid="{B7F1BABA-488B-4AE6-8D34-A9416C9BDA0A}" name="Column10638" dataDxfId="5718"/>
    <tableColumn id="10667" xr3:uid="{6E3302CF-EA69-47C1-A14B-8E61BE876295}" name="Column10639" dataDxfId="5717"/>
    <tableColumn id="10668" xr3:uid="{DDBAD73B-D3F1-4EE8-A9C4-BD0CBFE299AB}" name="Column10640" dataDxfId="5716"/>
    <tableColumn id="10669" xr3:uid="{C64D9F26-6E5A-40DE-B7A6-67E94B3AC23A}" name="Column10641" dataDxfId="5715"/>
    <tableColumn id="10670" xr3:uid="{D5CAF685-D6A9-4025-8E3B-BA140015CE6C}" name="Column10642" dataDxfId="5714"/>
    <tableColumn id="10671" xr3:uid="{B6F7E5ED-A99B-4F70-A203-42876E7A5552}" name="Column10643" dataDxfId="5713"/>
    <tableColumn id="10672" xr3:uid="{2F16ABAC-F01C-4083-9185-5CBEBADF5814}" name="Column10644" dataDxfId="5712"/>
    <tableColumn id="10673" xr3:uid="{C0EBB542-DF29-4341-A20C-800071576549}" name="Column10645" dataDxfId="5711"/>
    <tableColumn id="10674" xr3:uid="{2A236D5D-42EE-4C75-9CD0-985BE353C959}" name="Column10646" dataDxfId="5710"/>
    <tableColumn id="10675" xr3:uid="{A9C68A53-E2A2-4CE6-AED7-BC2D6B80E4EC}" name="Column10647" dataDxfId="5709"/>
    <tableColumn id="10676" xr3:uid="{F6644F03-9743-4AD5-A883-601E23876079}" name="Column10648" dataDxfId="5708"/>
    <tableColumn id="10677" xr3:uid="{7600A632-1819-4E34-A8E6-AAC3087DFED6}" name="Column10649" dataDxfId="5707"/>
    <tableColumn id="10678" xr3:uid="{C378161E-E32A-4357-9417-4F4AA15CE0DE}" name="Column10650" dataDxfId="5706"/>
    <tableColumn id="10679" xr3:uid="{56CC6037-28CD-41E3-B442-77F14A2D53A4}" name="Column10651" dataDxfId="5705"/>
    <tableColumn id="10680" xr3:uid="{FDB5C609-D4F3-456C-9671-138E86B2A729}" name="Column10652" dataDxfId="5704"/>
    <tableColumn id="10681" xr3:uid="{265B1FCE-21BE-4445-9F0E-140889335405}" name="Column10653" dataDxfId="5703"/>
    <tableColumn id="10682" xr3:uid="{E99C7A71-EF3E-4B05-9B97-CBFB9E73FFF3}" name="Column10654" dataDxfId="5702"/>
    <tableColumn id="10683" xr3:uid="{8270D892-A6EC-4731-B357-1B8A59143A53}" name="Column10655" dataDxfId="5701"/>
    <tableColumn id="10684" xr3:uid="{4387B159-AEB0-49D1-8E80-1F411A60D4D6}" name="Column10656" dataDxfId="5700"/>
    <tableColumn id="10685" xr3:uid="{3EEF4F04-6E00-4261-8C56-315B02715916}" name="Column10657" dataDxfId="5699"/>
    <tableColumn id="10686" xr3:uid="{971D7CEC-4D3B-4883-8907-FA7F76C0A3CB}" name="Column10658" dataDxfId="5698"/>
    <tableColumn id="10687" xr3:uid="{1C865B3C-C56A-4541-B471-D1A771416B01}" name="Column10659" dataDxfId="5697"/>
    <tableColumn id="10688" xr3:uid="{0794491C-9082-4EBD-A2A8-F748B96AE92D}" name="Column10660" dataDxfId="5696"/>
    <tableColumn id="10689" xr3:uid="{7EEFD614-DF2F-4D15-9700-A35CF8065F7A}" name="Column10661" dataDxfId="5695"/>
    <tableColumn id="10690" xr3:uid="{B52987A5-44F3-4F47-9D70-5DE431C25D23}" name="Column10662" dataDxfId="5694"/>
    <tableColumn id="10691" xr3:uid="{CD3C9328-A212-4D29-8861-2844EF4BB70C}" name="Column10663" dataDxfId="5693"/>
    <tableColumn id="10692" xr3:uid="{AB07A121-FFE7-497B-9678-12D92B731B86}" name="Column10664" dataDxfId="5692"/>
    <tableColumn id="10693" xr3:uid="{8984E2FE-38B6-4E90-A495-F904798D66EE}" name="Column10665" dataDxfId="5691"/>
    <tableColumn id="10694" xr3:uid="{2A654F02-8653-429D-85F0-31E4A60F9E3B}" name="Column10666" dataDxfId="5690"/>
    <tableColumn id="10695" xr3:uid="{91E9963F-C0D2-4CC2-A156-ACF27F9C995D}" name="Column10667" dataDxfId="5689"/>
    <tableColumn id="10696" xr3:uid="{B6029D14-8174-4334-8986-CF867A292DF5}" name="Column10668" dataDxfId="5688"/>
    <tableColumn id="10697" xr3:uid="{1E8080D3-CBCB-4C3D-BAC1-223C8031891B}" name="Column10669" dataDxfId="5687"/>
    <tableColumn id="10698" xr3:uid="{7AB598E2-8EBF-44B3-B15F-A03FF799B768}" name="Column10670" dataDxfId="5686"/>
    <tableColumn id="10699" xr3:uid="{66182359-FF15-417C-BE43-5C3FF449745C}" name="Column10671" dataDxfId="5685"/>
    <tableColumn id="10700" xr3:uid="{C4E22419-3C2F-48A0-A827-0735AC82BAA0}" name="Column10672" dataDxfId="5684"/>
    <tableColumn id="10701" xr3:uid="{273360D0-05D6-48EC-9916-8F0788DBE752}" name="Column10673" dataDxfId="5683"/>
    <tableColumn id="10702" xr3:uid="{7F438EA7-1F7E-4E95-A4BA-84650D1ADF77}" name="Column10674" dataDxfId="5682"/>
    <tableColumn id="10703" xr3:uid="{DD297FB9-2DB8-48A6-A4B0-4FE84B428D13}" name="Column10675" dataDxfId="5681"/>
    <tableColumn id="10704" xr3:uid="{DFA48408-3CF4-48E0-89D0-AF3A2BCE749F}" name="Column10676" dataDxfId="5680"/>
    <tableColumn id="10705" xr3:uid="{7D1B9149-95F5-4777-AE01-E6F46548B4B0}" name="Column10677" dataDxfId="5679"/>
    <tableColumn id="10706" xr3:uid="{0E5BD29A-CC6C-4A33-85AE-93C477B603C6}" name="Column10678" dataDxfId="5678"/>
    <tableColumn id="10707" xr3:uid="{AE31D2C5-39C4-47D2-AEE2-D1C5869BDA2F}" name="Column10679" dataDxfId="5677"/>
    <tableColumn id="10708" xr3:uid="{B0436051-66A8-46E6-A7F2-D23EEE953EA0}" name="Column10680" dataDxfId="5676"/>
    <tableColumn id="10709" xr3:uid="{92EC6B7F-FB65-413D-A407-F97EFDD21B06}" name="Column10681" dataDxfId="5675"/>
    <tableColumn id="10710" xr3:uid="{5E2018AC-C927-4D9A-AE26-26E4708BCF6F}" name="Column10682" dataDxfId="5674"/>
    <tableColumn id="10711" xr3:uid="{E5B65EA0-A6BB-4A9B-8913-89A184C28A6C}" name="Column10683" dataDxfId="5673"/>
    <tableColumn id="10712" xr3:uid="{DCE11776-584E-4AEE-AB51-2488E3C37089}" name="Column10684" dataDxfId="5672"/>
    <tableColumn id="10713" xr3:uid="{06017315-ED0E-48D7-8EA2-77937955DA54}" name="Column10685" dataDxfId="5671"/>
    <tableColumn id="10714" xr3:uid="{CE8AA1BB-100C-4278-8F5B-172C407FC3EF}" name="Column10686" dataDxfId="5670"/>
    <tableColumn id="10715" xr3:uid="{50C45BF8-9A21-4A1B-A2D0-1CE74C4490CB}" name="Column10687" dataDxfId="5669"/>
    <tableColumn id="10716" xr3:uid="{7512DC9D-9CB7-40C9-9523-47B08E88B27F}" name="Column10688" dataDxfId="5668"/>
    <tableColumn id="10717" xr3:uid="{8DF9F79F-5A7E-48E8-BA6C-8C50DFB1938E}" name="Column10689" dataDxfId="5667"/>
    <tableColumn id="10718" xr3:uid="{FCA0243A-B9C5-4531-A4F0-1D5151C94D2B}" name="Column10690" dataDxfId="5666"/>
    <tableColumn id="10719" xr3:uid="{00188B60-A3CF-4899-8330-D04BC0951B38}" name="Column10691" dataDxfId="5665"/>
    <tableColumn id="10720" xr3:uid="{C2E5A20C-C023-4B88-BA81-4D0B2A6DF148}" name="Column10692" dataDxfId="5664"/>
    <tableColumn id="10721" xr3:uid="{B1BE7955-4B36-45C8-A37D-1B295BA6DA1C}" name="Column10693" dataDxfId="5663"/>
    <tableColumn id="10722" xr3:uid="{939DB167-4DEB-40AB-942C-2BF9254E506E}" name="Column10694" dataDxfId="5662"/>
    <tableColumn id="10723" xr3:uid="{4A786E22-8E7B-4B92-95FB-64EC9A5F13FB}" name="Column10695" dataDxfId="5661"/>
    <tableColumn id="10724" xr3:uid="{81200659-0804-4AA9-AEC4-6C3B5D15F2D3}" name="Column10696" dataDxfId="5660"/>
    <tableColumn id="10725" xr3:uid="{965EC501-25B3-4EBB-9E2E-C33E5C3844AE}" name="Column10697" dataDxfId="5659"/>
    <tableColumn id="10726" xr3:uid="{4F711B06-6786-4639-A4D6-890918E0DEEA}" name="Column10698" dataDxfId="5658"/>
    <tableColumn id="10727" xr3:uid="{09864D7B-7F03-43B0-81C6-A91F7C571FAA}" name="Column10699" dataDxfId="5657"/>
    <tableColumn id="10728" xr3:uid="{07C08376-C999-48E4-BC79-A8499BA24CE5}" name="Column10700" dataDxfId="5656"/>
    <tableColumn id="10729" xr3:uid="{8131EB2E-CC7D-4800-8CA1-4E8F2E459E4A}" name="Column10701" dataDxfId="5655"/>
    <tableColumn id="10730" xr3:uid="{C1602E1C-3B11-491B-A6AD-B7E83C172124}" name="Column10702" dataDxfId="5654"/>
    <tableColumn id="10731" xr3:uid="{94544025-BA6D-47C0-BDDB-D142D66F60E5}" name="Column10703" dataDxfId="5653"/>
    <tableColumn id="10732" xr3:uid="{282AEA4D-72D0-4C35-B7AF-940BADAAA21E}" name="Column10704" dataDxfId="5652"/>
    <tableColumn id="10733" xr3:uid="{F41F360C-E6AC-4647-B008-236DD45C9FC0}" name="Column10705" dataDxfId="5651"/>
    <tableColumn id="10734" xr3:uid="{2D7CCBB1-55B2-4982-B187-2F46206DA20F}" name="Column10706" dataDxfId="5650"/>
    <tableColumn id="10735" xr3:uid="{4BE41927-87AC-4641-A4A6-09140FAB0428}" name="Column10707" dataDxfId="5649"/>
    <tableColumn id="10736" xr3:uid="{C93F9D81-63D4-451B-824C-7FECFE81C5BD}" name="Column10708" dataDxfId="5648"/>
    <tableColumn id="10737" xr3:uid="{4BFF9D55-16C2-49F7-8D2C-1E2610FC8A39}" name="Column10709" dataDxfId="5647"/>
    <tableColumn id="10738" xr3:uid="{8DEE51CB-8515-4381-AB96-57BF55840223}" name="Column10710" dataDxfId="5646"/>
    <tableColumn id="10739" xr3:uid="{87D4FF80-B372-468C-96E0-B1F99DBE1F60}" name="Column10711" dataDxfId="5645"/>
    <tableColumn id="10740" xr3:uid="{FED21B77-AD45-48CF-8AD1-EE33E6B06C80}" name="Column10712" dataDxfId="5644"/>
    <tableColumn id="10741" xr3:uid="{B08E7DE6-E1D3-4A82-9EC2-0CA5E95BECA5}" name="Column10713" dataDxfId="5643"/>
    <tableColumn id="10742" xr3:uid="{FA4B64C6-6FC7-41FA-824C-FE802967385E}" name="Column10714" dataDxfId="5642"/>
    <tableColumn id="10743" xr3:uid="{FB7AA379-2FF1-4D6D-A2DB-A20FAB45E5A3}" name="Column10715" dataDxfId="5641"/>
    <tableColumn id="10744" xr3:uid="{A7D29746-C03D-4FC6-A697-359605A454A8}" name="Column10716" dataDxfId="5640"/>
    <tableColumn id="10745" xr3:uid="{84916817-B9BE-4D1E-8548-92F420852F3C}" name="Column10717" dataDxfId="5639"/>
    <tableColumn id="10746" xr3:uid="{30BA062C-E72E-410B-82F8-2E0A8C73A2BD}" name="Column10718" dataDxfId="5638"/>
    <tableColumn id="10747" xr3:uid="{21381FF4-4758-4978-959F-69E28EF7791C}" name="Column10719" dataDxfId="5637"/>
    <tableColumn id="10748" xr3:uid="{E8A69388-8EC0-4AF1-BEFB-917076021258}" name="Column10720" dataDxfId="5636"/>
    <tableColumn id="10749" xr3:uid="{D3170857-9E94-4006-8FC3-EFF0336EFD8E}" name="Column10721" dataDxfId="5635"/>
    <tableColumn id="10750" xr3:uid="{B0298FC4-D529-44F2-92BC-3C5D81F8777A}" name="Column10722" dataDxfId="5634"/>
    <tableColumn id="10751" xr3:uid="{B7BAE8AA-424D-476E-A6E2-431CFD2AD204}" name="Column10723" dataDxfId="5633"/>
    <tableColumn id="10752" xr3:uid="{40E837C4-8219-4296-B4DB-F5B1D3DCECED}" name="Column10724" dataDxfId="5632"/>
    <tableColumn id="10753" xr3:uid="{FEDB21D9-724C-404E-968E-15A84D16FD68}" name="Column10725" dataDxfId="5631"/>
    <tableColumn id="10754" xr3:uid="{6EA8CB87-1B93-4C48-A923-D3F92A80217C}" name="Column10726" dataDxfId="5630"/>
    <tableColumn id="10755" xr3:uid="{BA474919-A90D-42FC-8FAE-3CBD0324BA56}" name="Column10727" dataDxfId="5629"/>
    <tableColumn id="10756" xr3:uid="{9E5F4A60-CFF7-4906-80FA-9212C0B2AD2F}" name="Column10728" dataDxfId="5628"/>
    <tableColumn id="10757" xr3:uid="{866F3977-13EE-4A88-A44C-C15B727CC9D4}" name="Column10729" dataDxfId="5627"/>
    <tableColumn id="10758" xr3:uid="{D9BEC314-7E1E-40BB-ADBE-76923F867A3F}" name="Column10730" dataDxfId="5626"/>
    <tableColumn id="10759" xr3:uid="{A68828EE-4862-4010-958A-C30C5EB6684C}" name="Column10731" dataDxfId="5625"/>
    <tableColumn id="10760" xr3:uid="{3FE46E0C-641A-40D3-91DA-F7F86FCF231A}" name="Column10732" dataDxfId="5624"/>
    <tableColumn id="10761" xr3:uid="{2F909EC6-E2D6-4813-9BAE-A85E7D0CCD3D}" name="Column10733" dataDxfId="5623"/>
    <tableColumn id="10762" xr3:uid="{E1DFE713-777E-40AD-BBD1-F6EF816BE22C}" name="Column10734" dataDxfId="5622"/>
    <tableColumn id="10763" xr3:uid="{8FA47103-5382-4AEA-8551-462AB7618010}" name="Column10735" dataDxfId="5621"/>
    <tableColumn id="10764" xr3:uid="{2973E679-2E32-42E3-8121-4DEC64D82154}" name="Column10736" dataDxfId="5620"/>
    <tableColumn id="10765" xr3:uid="{34EB959D-F155-4599-BFF9-A083C72B2E16}" name="Column10737" dataDxfId="5619"/>
    <tableColumn id="10766" xr3:uid="{6AB2A5B4-06B4-47B1-8AF0-4238B1C7506D}" name="Column10738" dataDxfId="5618"/>
    <tableColumn id="10767" xr3:uid="{3D78E205-D641-452A-ABBD-401541ADD14E}" name="Column10739" dataDxfId="5617"/>
    <tableColumn id="10768" xr3:uid="{9DDFED7E-5923-4B1B-8BFE-5B9B15991F21}" name="Column10740" dataDxfId="5616"/>
    <tableColumn id="10769" xr3:uid="{7FF74B6F-719C-495D-8CBE-7BFB35B7C71B}" name="Column10741" dataDxfId="5615"/>
    <tableColumn id="10770" xr3:uid="{835BCEBD-65B0-4991-8B49-DCE4BF3006D6}" name="Column10742" dataDxfId="5614"/>
    <tableColumn id="10771" xr3:uid="{E64DFE67-42C7-4196-A273-E32262C738AC}" name="Column10743" dataDxfId="5613"/>
    <tableColumn id="10772" xr3:uid="{32129DBD-5492-4E3A-A59D-EE886165CFE5}" name="Column10744" dataDxfId="5612"/>
    <tableColumn id="10773" xr3:uid="{D5602B9B-28C6-4A25-9DF1-8CDA152C0450}" name="Column10745" dataDxfId="5611"/>
    <tableColumn id="10774" xr3:uid="{D960D902-10F2-49F6-B602-E8336BDAD4D9}" name="Column10746" dataDxfId="5610"/>
    <tableColumn id="10775" xr3:uid="{9C7F2487-066B-4BF6-B65C-8F615BBDAEC5}" name="Column10747" dataDxfId="5609"/>
    <tableColumn id="10776" xr3:uid="{66E74130-2763-4455-9AD0-EAE74F8144CF}" name="Column10748" dataDxfId="5608"/>
    <tableColumn id="10777" xr3:uid="{D4EF6B7F-FB56-4B0D-A21E-85D29A82BD0C}" name="Column10749" dataDxfId="5607"/>
    <tableColumn id="10778" xr3:uid="{889C5558-04A6-4A3F-895E-02EA54B11FA5}" name="Column10750" dataDxfId="5606"/>
    <tableColumn id="10779" xr3:uid="{1953FCB7-3DF1-4466-BC07-44CC094F2D6D}" name="Column10751" dataDxfId="5605"/>
    <tableColumn id="10780" xr3:uid="{7CA68E76-BE2D-46C7-B11A-473F4CA62B87}" name="Column10752" dataDxfId="5604"/>
    <tableColumn id="10781" xr3:uid="{83DA2996-0E1D-4D2C-984F-BB232225BC22}" name="Column10753" dataDxfId="5603"/>
    <tableColumn id="10782" xr3:uid="{D803D691-B57A-48C6-A4D0-18581717EB81}" name="Column10754" dataDxfId="5602"/>
    <tableColumn id="10783" xr3:uid="{A60FC4C6-1933-409E-9C86-F47168B5D44C}" name="Column10755" dataDxfId="5601"/>
    <tableColumn id="10784" xr3:uid="{8D601A38-F7FE-4309-8285-F618937DBCFF}" name="Column10756" dataDxfId="5600"/>
    <tableColumn id="10785" xr3:uid="{70F6B1BA-9E55-4938-AA0F-5DF15F0BB57D}" name="Column10757" dataDxfId="5599"/>
    <tableColumn id="10786" xr3:uid="{A2A09B4B-94A6-4AE3-AA25-4B58A7D3AE94}" name="Column10758" dataDxfId="5598"/>
    <tableColumn id="10787" xr3:uid="{BBC2554B-1E7C-4D83-89E4-A6082DC8EAFA}" name="Column10759" dataDxfId="5597"/>
    <tableColumn id="10788" xr3:uid="{4305E139-50AF-43B0-8160-67D2A843B25F}" name="Column10760" dataDxfId="5596"/>
    <tableColumn id="10789" xr3:uid="{668A4F47-B14C-422F-A63D-DBB0D286A38A}" name="Column10761" dataDxfId="5595"/>
    <tableColumn id="10790" xr3:uid="{593AB13D-CB24-4F8F-A92B-6F6BB15958F9}" name="Column10762" dataDxfId="5594"/>
    <tableColumn id="10791" xr3:uid="{E23A9820-D096-4BA2-9913-4275F0584B7C}" name="Column10763" dataDxfId="5593"/>
    <tableColumn id="10792" xr3:uid="{B53894D4-A1F7-4F0A-A9E0-A417743EE397}" name="Column10764" dataDxfId="5592"/>
    <tableColumn id="10793" xr3:uid="{11105A9F-17A0-4948-ACB7-EB723FF76A2F}" name="Column10765" dataDxfId="5591"/>
    <tableColumn id="10794" xr3:uid="{35F6FD8A-DEBB-477F-8031-B79A1346AF2A}" name="Column10766" dataDxfId="5590"/>
    <tableColumn id="10795" xr3:uid="{926AED1B-6D0A-4294-B2A7-E942F822FDCD}" name="Column10767" dataDxfId="5589"/>
    <tableColumn id="10796" xr3:uid="{53D2E6C9-A067-4DBE-8B67-92038FF84685}" name="Column10768" dataDxfId="5588"/>
    <tableColumn id="10797" xr3:uid="{C99784A6-1502-4B73-A6D3-0607AF2343D7}" name="Column10769" dataDxfId="5587"/>
    <tableColumn id="10798" xr3:uid="{D2E29A6D-9A3F-480C-B869-8183C104902A}" name="Column10770" dataDxfId="5586"/>
    <tableColumn id="10799" xr3:uid="{39E23794-96D9-4F64-AAC6-2108FB7E68DB}" name="Column10771" dataDxfId="5585"/>
    <tableColumn id="10800" xr3:uid="{4BBBD77F-C93B-4333-926F-F10C1B43DE4B}" name="Column10772" dataDxfId="5584"/>
    <tableColumn id="10801" xr3:uid="{A63B4164-F477-413E-9665-6371BE6C35D9}" name="Column10773" dataDxfId="5583"/>
    <tableColumn id="10802" xr3:uid="{91269B68-E9CF-49E0-819D-B5B517ADDC3E}" name="Column10774" dataDxfId="5582"/>
    <tableColumn id="10803" xr3:uid="{8091E8D4-517D-49F0-B527-9FAF29D64CBB}" name="Column10775" dataDxfId="5581"/>
    <tableColumn id="10804" xr3:uid="{ACC89B84-FE65-415C-8221-E210621CBC9C}" name="Column10776" dataDxfId="5580"/>
    <tableColumn id="10805" xr3:uid="{00648257-DF1A-41D6-9363-22119544B45F}" name="Column10777" dataDxfId="5579"/>
    <tableColumn id="10806" xr3:uid="{DB3CDB4B-77CA-47FB-A945-D078C2D38C36}" name="Column10778" dataDxfId="5578"/>
    <tableColumn id="10807" xr3:uid="{B4008367-1180-48DB-BD9A-03CB5C31D89A}" name="Column10779" dataDxfId="5577"/>
    <tableColumn id="10808" xr3:uid="{109FE38D-BB7A-4F06-A553-0C2D49244908}" name="Column10780" dataDxfId="5576"/>
    <tableColumn id="10809" xr3:uid="{9DCDCB38-2998-44B9-AFE7-276F9DC0B41D}" name="Column10781" dataDxfId="5575"/>
    <tableColumn id="10810" xr3:uid="{9E969613-1E2A-4D8F-9277-A8A92C1EC653}" name="Column10782" dataDxfId="5574"/>
    <tableColumn id="10811" xr3:uid="{A9AF1970-F9A5-4DD4-AAF5-D56814077414}" name="Column10783" dataDxfId="5573"/>
    <tableColumn id="10812" xr3:uid="{02618D7C-2741-46FB-8E2A-04F938EA8949}" name="Column10784" dataDxfId="5572"/>
    <tableColumn id="10813" xr3:uid="{FD02EA7C-237F-423C-9260-3CE41EE8527A}" name="Column10785" dataDxfId="5571"/>
    <tableColumn id="10814" xr3:uid="{34A7DE11-C76E-4F6E-97FA-26E530242E52}" name="Column10786" dataDxfId="5570"/>
    <tableColumn id="10815" xr3:uid="{771097CE-5CA7-4DB4-B52A-EC124A2FC878}" name="Column10787" dataDxfId="5569"/>
    <tableColumn id="10816" xr3:uid="{F9319FBE-EC96-4027-8099-87D3F84B08AE}" name="Column10788" dataDxfId="5568"/>
    <tableColumn id="10817" xr3:uid="{315C3935-2D2E-43B8-A22B-A52417222E93}" name="Column10789" dataDxfId="5567"/>
    <tableColumn id="10818" xr3:uid="{A85DEFCE-48D6-4472-BDFD-D612EA925F80}" name="Column10790" dataDxfId="5566"/>
    <tableColumn id="10819" xr3:uid="{B1FB60E1-9AA3-468F-8D29-C239494E3DE7}" name="Column10791" dataDxfId="5565"/>
    <tableColumn id="10820" xr3:uid="{ED2468D0-FA20-4D07-A798-BCD853350D33}" name="Column10792" dataDxfId="5564"/>
    <tableColumn id="10821" xr3:uid="{8275199C-7FF7-410F-BA88-CBFFF64B8547}" name="Column10793" dataDxfId="5563"/>
    <tableColumn id="10822" xr3:uid="{D15581D8-75BB-4276-964D-7F841C53C72E}" name="Column10794" dataDxfId="5562"/>
    <tableColumn id="10823" xr3:uid="{9ADBF879-3F0B-4A02-9B7A-112A6DB61A91}" name="Column10795" dataDxfId="5561"/>
    <tableColumn id="10824" xr3:uid="{21E09873-0F6B-4095-A980-B08CC0B67892}" name="Column10796" dataDxfId="5560"/>
    <tableColumn id="10825" xr3:uid="{E3366184-5CE1-4649-ABD4-D11BE1BC83CB}" name="Column10797" dataDxfId="5559"/>
    <tableColumn id="10826" xr3:uid="{E0D3B03C-1971-4D8A-BFF9-455873695F95}" name="Column10798" dataDxfId="5558"/>
    <tableColumn id="10827" xr3:uid="{F97EDD92-B117-4C74-9528-159985FD6E88}" name="Column10799" dataDxfId="5557"/>
    <tableColumn id="10828" xr3:uid="{CBF96893-365F-476B-9966-FC825C020642}" name="Column10800" dataDxfId="5556"/>
    <tableColumn id="10829" xr3:uid="{00E9A2B0-E98B-4D54-BA99-013B466F0A4F}" name="Column10801" dataDxfId="5555"/>
    <tableColumn id="10830" xr3:uid="{66527709-D967-4D11-902F-C181AA038A8C}" name="Column10802" dataDxfId="5554"/>
    <tableColumn id="10831" xr3:uid="{8FC13FB9-871B-4209-9DEC-96C39BECD6F7}" name="Column10803" dataDxfId="5553"/>
    <tableColumn id="10832" xr3:uid="{A62AF59E-320E-436C-8D4A-8E4A75F71870}" name="Column10804" dataDxfId="5552"/>
    <tableColumn id="10833" xr3:uid="{4A777EDC-F548-44A9-ACB2-4ED49A87CC0F}" name="Column10805" dataDxfId="5551"/>
    <tableColumn id="10834" xr3:uid="{C46821E3-C4DC-4CA1-A711-43F20D9323E4}" name="Column10806" dataDxfId="5550"/>
    <tableColumn id="10835" xr3:uid="{E003C85D-DB4B-453D-9098-05150BDB2612}" name="Column10807" dataDxfId="5549"/>
    <tableColumn id="10836" xr3:uid="{8F3D1478-687B-4634-8B26-D3F6C0661103}" name="Column10808" dataDxfId="5548"/>
    <tableColumn id="10837" xr3:uid="{5068A54A-8818-4B3D-B01F-944FCE965C7B}" name="Column10809" dataDxfId="5547"/>
    <tableColumn id="10838" xr3:uid="{A2989E3D-995E-446B-B90B-109CFAFF750C}" name="Column10810" dataDxfId="5546"/>
    <tableColumn id="10839" xr3:uid="{878BA534-95D6-430B-A782-2FFC4E1469A2}" name="Column10811" dataDxfId="5545"/>
    <tableColumn id="10840" xr3:uid="{42C491C3-99B7-461E-87E1-DD6C8D25493B}" name="Column10812" dataDxfId="5544"/>
    <tableColumn id="10841" xr3:uid="{E5017943-96EE-460C-A2E1-11A507EA5C7A}" name="Column10813" dataDxfId="5543"/>
    <tableColumn id="10842" xr3:uid="{B3157CC7-421F-40A2-A7E4-F1D96A67A586}" name="Column10814" dataDxfId="5542"/>
    <tableColumn id="10843" xr3:uid="{AD1A1D1C-1875-40E9-95D5-8807AFC6CF9B}" name="Column10815" dataDxfId="5541"/>
    <tableColumn id="10844" xr3:uid="{5ACDD925-4F2A-4822-8509-4A2089D7B559}" name="Column10816" dataDxfId="5540"/>
    <tableColumn id="10845" xr3:uid="{A443312E-30B7-4C3B-861B-ED7403E2153A}" name="Column10817" dataDxfId="5539"/>
    <tableColumn id="10846" xr3:uid="{5D96D485-50BC-4C8E-95CA-E289E0E29D31}" name="Column10818" dataDxfId="5538"/>
    <tableColumn id="10847" xr3:uid="{A5341672-DDC3-4E57-BB59-F977F03A7A86}" name="Column10819" dataDxfId="5537"/>
    <tableColumn id="10848" xr3:uid="{8715B554-5EEE-4C69-8C5C-B0E8F7267070}" name="Column10820" dataDxfId="5536"/>
    <tableColumn id="10849" xr3:uid="{5BE516B9-BA73-44AA-93F3-FC2EB787C076}" name="Column10821" dataDxfId="5535"/>
    <tableColumn id="10850" xr3:uid="{A5F4FFC7-3344-4F26-B3A3-A875678CBC4A}" name="Column10822" dataDxfId="5534"/>
    <tableColumn id="10851" xr3:uid="{DAD05A30-6FAA-423F-9AB1-E32850825295}" name="Column10823" dataDxfId="5533"/>
    <tableColumn id="10852" xr3:uid="{B7D577D3-D872-435A-BB33-C31C717D4891}" name="Column10824" dataDxfId="5532"/>
    <tableColumn id="10853" xr3:uid="{04184E3F-3C48-43E1-B13F-3F0CE067926D}" name="Column10825" dataDxfId="5531"/>
    <tableColumn id="10854" xr3:uid="{0D74A375-4AD5-4F92-8C07-E1CFAB0C4D39}" name="Column10826" dataDxfId="5530"/>
    <tableColumn id="10855" xr3:uid="{25A31024-C710-4788-BC8A-35036A139CC7}" name="Column10827" dataDxfId="5529"/>
    <tableColumn id="10856" xr3:uid="{A7EE2F59-E05D-4563-96F0-2A8AE8E17B5E}" name="Column10828" dataDxfId="5528"/>
    <tableColumn id="10857" xr3:uid="{DA0274B1-3EAD-471A-A05C-7447C0BD4BEE}" name="Column10829" dataDxfId="5527"/>
    <tableColumn id="10858" xr3:uid="{B66CC3C7-5C40-4E8E-B2DA-5A549B3A59F7}" name="Column10830" dataDxfId="5526"/>
    <tableColumn id="10859" xr3:uid="{0FDEEC8C-24D4-4F5A-A676-3888E019E67B}" name="Column10831" dataDxfId="5525"/>
    <tableColumn id="10860" xr3:uid="{F40DA8B8-2CA4-4C04-BE47-C4A04362B680}" name="Column10832" dataDxfId="5524"/>
    <tableColumn id="10861" xr3:uid="{6A72D601-03F7-4196-838E-AC01127DFDD5}" name="Column10833" dataDxfId="5523"/>
    <tableColumn id="10862" xr3:uid="{DAE92361-B6AC-4E34-A369-DFF9EC9E15AE}" name="Column10834" dataDxfId="5522"/>
    <tableColumn id="10863" xr3:uid="{65B6D463-368D-40D1-9CEF-018B4E3B13CD}" name="Column10835" dataDxfId="5521"/>
    <tableColumn id="10864" xr3:uid="{F5CB46E4-7138-4EE9-A5D2-7CEEF6718627}" name="Column10836" dataDxfId="5520"/>
    <tableColumn id="10865" xr3:uid="{DC7AD77F-D37A-4C61-A5F7-168DFE0BD8A9}" name="Column10837" dataDxfId="5519"/>
    <tableColumn id="10866" xr3:uid="{3AF4F297-9650-4B22-9F64-56E5580FA7D8}" name="Column10838" dataDxfId="5518"/>
    <tableColumn id="10867" xr3:uid="{6E7D41C4-C912-404D-BF56-BF22F9B24DF1}" name="Column10839" dataDxfId="5517"/>
    <tableColumn id="10868" xr3:uid="{98317DD4-3F55-44FE-A5B3-DB3C3DAD297A}" name="Column10840" dataDxfId="5516"/>
    <tableColumn id="10869" xr3:uid="{D42D8359-610F-4389-8819-3270FE4214B2}" name="Column10841" dataDxfId="5515"/>
    <tableColumn id="10870" xr3:uid="{A52A1C66-22EA-407E-B02A-4F653A33FBF5}" name="Column10842" dataDxfId="5514"/>
    <tableColumn id="10871" xr3:uid="{8092E281-5F8B-4CAB-95B4-84DC43163A01}" name="Column10843" dataDxfId="5513"/>
    <tableColumn id="10872" xr3:uid="{1E6798DA-9B75-4581-9FA3-4F23C75263B7}" name="Column10844" dataDxfId="5512"/>
    <tableColumn id="10873" xr3:uid="{D5AE0CFF-2836-4112-BDB8-27F7B20A992E}" name="Column10845" dataDxfId="5511"/>
    <tableColumn id="10874" xr3:uid="{34BC22DB-1E19-47D8-9747-9ABDA2037CD3}" name="Column10846" dataDxfId="5510"/>
    <tableColumn id="10875" xr3:uid="{07BA5E10-FF9B-4882-917C-3B8755BCEBC2}" name="Column10847" dataDxfId="5509"/>
    <tableColumn id="10876" xr3:uid="{8E4A75E7-EFED-4FA5-8F45-22E46EA294DC}" name="Column10848" dataDxfId="5508"/>
    <tableColumn id="10877" xr3:uid="{5ED91771-BD54-4B9C-BCBA-B1C40720E11F}" name="Column10849" dataDxfId="5507"/>
    <tableColumn id="10878" xr3:uid="{2472FE42-A757-47AB-8A14-5E5D8DB0F41E}" name="Column10850" dataDxfId="5506"/>
    <tableColumn id="10879" xr3:uid="{FBD0B206-6C32-4261-9396-BB7012EC6AC5}" name="Column10851" dataDxfId="5505"/>
    <tableColumn id="10880" xr3:uid="{F447207A-7CE6-4C16-9C74-41B2070FC98A}" name="Column10852" dataDxfId="5504"/>
    <tableColumn id="10881" xr3:uid="{0DFB5BEB-A034-4869-A559-4CFD947C258B}" name="Column10853" dataDxfId="5503"/>
    <tableColumn id="10882" xr3:uid="{4D0E2CEF-891B-4C89-87A8-336D370EF1E9}" name="Column10854" dataDxfId="5502"/>
    <tableColumn id="10883" xr3:uid="{50813E4B-DCFC-4083-97FA-FF7CD77751C4}" name="Column10855" dataDxfId="5501"/>
    <tableColumn id="10884" xr3:uid="{4CA1261F-ED3E-4B78-A350-039F4F338C1E}" name="Column10856" dataDxfId="5500"/>
    <tableColumn id="10885" xr3:uid="{1DD22C80-A4C1-4C86-B8EF-A563945C50E3}" name="Column10857" dataDxfId="5499"/>
    <tableColumn id="10886" xr3:uid="{D67985E6-D9F9-4149-A977-2D89B96D8E38}" name="Column10858" dataDxfId="5498"/>
    <tableColumn id="10887" xr3:uid="{C1014641-8F84-43E6-A7D1-76579CE4E02B}" name="Column10859" dataDxfId="5497"/>
    <tableColumn id="10888" xr3:uid="{5DEC196B-84BE-445E-8AEB-5E40808A75A2}" name="Column10860" dataDxfId="5496"/>
    <tableColumn id="10889" xr3:uid="{C05A2F95-A910-447B-A468-CC7C082FD2CC}" name="Column10861" dataDxfId="5495"/>
    <tableColumn id="10890" xr3:uid="{6200D691-CC9F-4623-BB04-622CB6B9F817}" name="Column10862" dataDxfId="5494"/>
    <tableColumn id="10891" xr3:uid="{9041EB2E-6C07-4504-8BC5-ECC4144105E2}" name="Column10863" dataDxfId="5493"/>
    <tableColumn id="10892" xr3:uid="{906BBF96-5FA2-4FD4-9E8B-AF8CFB2DA204}" name="Column10864" dataDxfId="5492"/>
    <tableColumn id="10893" xr3:uid="{8F51AE0B-EE1E-41D8-8FF0-B4AE01D03298}" name="Column10865" dataDxfId="5491"/>
    <tableColumn id="10894" xr3:uid="{36793755-CF09-438D-8444-57AD958581A7}" name="Column10866" dataDxfId="5490"/>
    <tableColumn id="10895" xr3:uid="{DCD91BD6-6040-4660-938A-31AA38DC9630}" name="Column10867" dataDxfId="5489"/>
    <tableColumn id="10896" xr3:uid="{BF56E871-53B4-42D4-9A43-DD32C605B3E0}" name="Column10868" dataDxfId="5488"/>
    <tableColumn id="10897" xr3:uid="{4EEE1A29-1156-4174-BA9B-5ADC68156207}" name="Column10869" dataDxfId="5487"/>
    <tableColumn id="10898" xr3:uid="{2E483F48-801D-457F-B8FE-C1DE87A1ED5C}" name="Column10870" dataDxfId="5486"/>
    <tableColumn id="10899" xr3:uid="{31C47200-7872-4443-9E8D-86B721A973D8}" name="Column10871" dataDxfId="5485"/>
    <tableColumn id="10900" xr3:uid="{3D57D02F-328D-459A-8975-CDD060CE3B9F}" name="Column10872" dataDxfId="5484"/>
    <tableColumn id="10901" xr3:uid="{041A4A7C-2484-4172-B5DD-D6AB1B22B28C}" name="Column10873" dataDxfId="5483"/>
    <tableColumn id="10902" xr3:uid="{A31E2DB0-7351-4201-B8FB-049C1E4EE50A}" name="Column10874" dataDxfId="5482"/>
    <tableColumn id="10903" xr3:uid="{0A26D22C-8B0E-41A0-8BA1-19E6945F1447}" name="Column10875" dataDxfId="5481"/>
    <tableColumn id="10904" xr3:uid="{E3A67EA0-12DC-4450-80E9-8A765C0B0899}" name="Column10876" dataDxfId="5480"/>
    <tableColumn id="10905" xr3:uid="{AD17B66E-4B04-4D18-83B2-267D5F86D73A}" name="Column10877" dataDxfId="5479"/>
    <tableColumn id="10906" xr3:uid="{7FC605F0-3239-48D3-8FA7-A20DA507CBD2}" name="Column10878" dataDxfId="5478"/>
    <tableColumn id="10907" xr3:uid="{9406D7C8-37ED-4675-A529-ACB42E07D48F}" name="Column10879" dataDxfId="5477"/>
    <tableColumn id="10908" xr3:uid="{7BB8F6B4-5AF1-4D91-84EB-D9AE3D98257B}" name="Column10880" dataDxfId="5476"/>
    <tableColumn id="10909" xr3:uid="{1BBFD6FF-6A69-4B1C-9C4E-0385F85F8BB1}" name="Column10881" dataDxfId="5475"/>
    <tableColumn id="10910" xr3:uid="{86EC2BF5-A660-4509-9DE5-03391855E91D}" name="Column10882" dataDxfId="5474"/>
    <tableColumn id="10911" xr3:uid="{F03D7428-2E2B-42BD-B7BE-1783502C7357}" name="Column10883" dataDxfId="5473"/>
    <tableColumn id="10912" xr3:uid="{A80140EE-8B8A-4C11-8825-97EA1806314B}" name="Column10884" dataDxfId="5472"/>
    <tableColumn id="10913" xr3:uid="{72761C46-01F2-4DA3-A787-F36AE688181F}" name="Column10885" dataDxfId="5471"/>
    <tableColumn id="10914" xr3:uid="{505FCD08-F2B3-4892-88D6-E9439F7A9F3B}" name="Column10886" dataDxfId="5470"/>
    <tableColumn id="10915" xr3:uid="{C38C9113-B7DA-4E47-A306-BCF2C40FC309}" name="Column10887" dataDxfId="5469"/>
    <tableColumn id="10916" xr3:uid="{BACB9D36-3031-4D22-BAAD-379D97945006}" name="Column10888" dataDxfId="5468"/>
    <tableColumn id="10917" xr3:uid="{9A502F71-8B17-4F9F-AA84-D58F7CDD3B7D}" name="Column10889" dataDxfId="5467"/>
    <tableColumn id="10918" xr3:uid="{DF87360F-946B-49BB-9304-95FBDE5F0140}" name="Column10890" dataDxfId="5466"/>
    <tableColumn id="10919" xr3:uid="{00A1A9FB-CA69-497C-B375-11C09D50B477}" name="Column10891" dataDxfId="5465"/>
    <tableColumn id="10920" xr3:uid="{EFA94604-7BE4-4575-AA36-2F5745A33602}" name="Column10892" dataDxfId="5464"/>
    <tableColumn id="10921" xr3:uid="{30193B51-B76F-4C2F-99B3-388F9C3DC75A}" name="Column10893" dataDxfId="5463"/>
    <tableColumn id="10922" xr3:uid="{1E05D716-C57C-4511-B1DA-FFF0A6049E50}" name="Column10894" dataDxfId="5462"/>
    <tableColumn id="10923" xr3:uid="{675B1D00-9D8E-44BF-B1FA-C98B4F3D6C81}" name="Column10895" dataDxfId="5461"/>
    <tableColumn id="10924" xr3:uid="{369B75D4-D0D1-4992-9857-F18F7409CA46}" name="Column10896" dataDxfId="5460"/>
    <tableColumn id="10925" xr3:uid="{A2775AB3-C961-470B-94DA-467B8050EB7D}" name="Column10897" dataDxfId="5459"/>
    <tableColumn id="10926" xr3:uid="{0B593A97-EC1B-4316-AD7B-52D92DC81A31}" name="Column10898" dataDxfId="5458"/>
    <tableColumn id="10927" xr3:uid="{24F1D2F8-68EC-4FC1-9E34-5D233490FD62}" name="Column10899" dataDxfId="5457"/>
    <tableColumn id="10928" xr3:uid="{8D9F45B1-D33C-4744-9CAE-067844415C6F}" name="Column10900" dataDxfId="5456"/>
    <tableColumn id="10929" xr3:uid="{F5B8AF67-C18B-43A6-A54A-D743CA9D13DF}" name="Column10901" dataDxfId="5455"/>
    <tableColumn id="10930" xr3:uid="{F4730DF6-3202-4648-A616-38F479B1F3A3}" name="Column10902" dataDxfId="5454"/>
    <tableColumn id="10931" xr3:uid="{C095DFE4-2672-4210-9506-23B00D05CD5C}" name="Column10903" dataDxfId="5453"/>
    <tableColumn id="10932" xr3:uid="{AA551334-2FF1-4FFC-888A-F8175DAD9D28}" name="Column10904" dataDxfId="5452"/>
    <tableColumn id="10933" xr3:uid="{588D3202-A902-4D88-A0EC-0D5355EC8CF4}" name="Column10905" dataDxfId="5451"/>
    <tableColumn id="10934" xr3:uid="{005E1032-38D5-43A9-AC16-6466ECF0EB62}" name="Column10906" dataDxfId="5450"/>
    <tableColumn id="10935" xr3:uid="{BB28C3C1-7730-4ED8-96DD-A4F9853790B8}" name="Column10907" dataDxfId="5449"/>
    <tableColumn id="10936" xr3:uid="{3AC014DD-0E0F-4A68-B969-DA545380CF78}" name="Column10908" dataDxfId="5448"/>
    <tableColumn id="10937" xr3:uid="{5D2F0E12-D0A6-41A6-928E-35001936FE45}" name="Column10909" dataDxfId="5447"/>
    <tableColumn id="10938" xr3:uid="{DCAAF14B-2158-4AF0-9904-0FB4B2110D66}" name="Column10910" dataDxfId="5446"/>
    <tableColumn id="10939" xr3:uid="{D1B28AD0-11AE-445C-8E6D-720587CE2E63}" name="Column10911" dataDxfId="5445"/>
    <tableColumn id="10940" xr3:uid="{A73FA8B5-BFAF-4311-BE02-39F1138BF541}" name="Column10912" dataDxfId="5444"/>
    <tableColumn id="10941" xr3:uid="{5DDD43A6-22DD-4498-8422-83AD00BC33A9}" name="Column10913" dataDxfId="5443"/>
    <tableColumn id="10942" xr3:uid="{0BC57E0F-305D-41E2-B367-3FAA2D504105}" name="Column10914" dataDxfId="5442"/>
    <tableColumn id="10943" xr3:uid="{75AE7A4A-2824-41B7-9BF7-82E842CC9EAE}" name="Column10915" dataDxfId="5441"/>
    <tableColumn id="10944" xr3:uid="{D2836C2F-627A-4A1F-AC47-A9827B71E5E7}" name="Column10916" dataDxfId="5440"/>
    <tableColumn id="10945" xr3:uid="{3FD032AE-F1C9-4073-9785-B3581B167CA7}" name="Column10917" dataDxfId="5439"/>
    <tableColumn id="10946" xr3:uid="{2679915F-08F5-484B-B1CA-1FCFF7AEC77A}" name="Column10918" dataDxfId="5438"/>
    <tableColumn id="10947" xr3:uid="{61DD8902-83E1-4CAB-9A0E-1F85E334F182}" name="Column10919" dataDxfId="5437"/>
    <tableColumn id="10948" xr3:uid="{F0AE3A2E-3C9F-4046-B665-4403842EF5BA}" name="Column10920" dataDxfId="5436"/>
    <tableColumn id="10949" xr3:uid="{0450DE0A-4051-4E98-9863-2C109BE134C7}" name="Column10921" dataDxfId="5435"/>
    <tableColumn id="10950" xr3:uid="{3797E7CF-490F-466B-8330-0C2DBA882A1B}" name="Column10922" dataDxfId="5434"/>
    <tableColumn id="10951" xr3:uid="{7B74DBAD-B605-412C-9465-9A8ADF3B0600}" name="Column10923" dataDxfId="5433"/>
    <tableColumn id="10952" xr3:uid="{0E23C1B7-D484-4E54-9C41-7B8A4EEF87CD}" name="Column10924" dataDxfId="5432"/>
    <tableColumn id="10953" xr3:uid="{6F9429FA-950F-4CED-9546-A34AD2FE8AD9}" name="Column10925" dataDxfId="5431"/>
    <tableColumn id="10954" xr3:uid="{769FF176-746F-4188-AAE5-700D26724DC8}" name="Column10926" dataDxfId="5430"/>
    <tableColumn id="10955" xr3:uid="{01107C7B-B170-4E55-8000-5E3229460154}" name="Column10927" dataDxfId="5429"/>
    <tableColumn id="10956" xr3:uid="{B6D2D4E8-C1A6-418F-A383-2FCEB21D5A0B}" name="Column10928" dataDxfId="5428"/>
    <tableColumn id="10957" xr3:uid="{D91CBBE0-67AF-41A0-90E7-E26EEA057BA0}" name="Column10929" dataDxfId="5427"/>
    <tableColumn id="10958" xr3:uid="{29BC5C85-ECEE-4A23-B261-0AA7B87C3B21}" name="Column10930" dataDxfId="5426"/>
    <tableColumn id="10959" xr3:uid="{E3061493-02C8-4577-A128-D9D8BEF7EB50}" name="Column10931" dataDxfId="5425"/>
    <tableColumn id="10960" xr3:uid="{AE5E2C22-CF36-434B-AEE4-5BD83A0A7A87}" name="Column10932" dataDxfId="5424"/>
    <tableColumn id="10961" xr3:uid="{04E2867C-601F-4C82-9679-03FB0EC01CFC}" name="Column10933" dataDxfId="5423"/>
    <tableColumn id="10962" xr3:uid="{A82FE425-1E09-49DE-A4FE-B5E30318F724}" name="Column10934" dataDxfId="5422"/>
    <tableColumn id="10963" xr3:uid="{4CB31A96-E37E-4528-9905-B69952EA233F}" name="Column10935" dataDxfId="5421"/>
    <tableColumn id="10964" xr3:uid="{380BBC52-379D-4C53-9793-94AFF6EEC63B}" name="Column10936" dataDxfId="5420"/>
    <tableColumn id="10965" xr3:uid="{4A96F5F4-78E5-4B4E-9B55-4B4BD9E48430}" name="Column10937" dataDxfId="5419"/>
    <tableColumn id="10966" xr3:uid="{A740905B-644D-4B9C-949A-F4D75A85246D}" name="Column10938" dataDxfId="5418"/>
    <tableColumn id="10967" xr3:uid="{6EAE6623-7CA5-40AC-BAF5-6AF2707EA184}" name="Column10939" dataDxfId="5417"/>
    <tableColumn id="10968" xr3:uid="{21CB3469-1778-471F-A63F-0FE4A22CB670}" name="Column10940" dataDxfId="5416"/>
    <tableColumn id="10969" xr3:uid="{2AB85DF8-8549-4B87-9AD7-7F70687CE409}" name="Column10941" dataDxfId="5415"/>
    <tableColumn id="10970" xr3:uid="{C77843C0-517F-4BEA-BE68-DA5607183F55}" name="Column10942" dataDxfId="5414"/>
    <tableColumn id="10971" xr3:uid="{102C90A8-FAAF-42D6-91E7-06DB35EF1C6C}" name="Column10943" dataDxfId="5413"/>
    <tableColumn id="10972" xr3:uid="{48E78127-CD28-49A7-BCE2-377CC2B25F92}" name="Column10944" dataDxfId="5412"/>
    <tableColumn id="10973" xr3:uid="{F3C48450-F8FB-42C7-AC34-E249FEB8A83C}" name="Column10945" dataDxfId="5411"/>
    <tableColumn id="10974" xr3:uid="{4F2E682C-99CB-4A2B-BCAB-764250601569}" name="Column10946" dataDxfId="5410"/>
    <tableColumn id="10975" xr3:uid="{D0465341-E7C8-41B2-A627-D3404C9FFC97}" name="Column10947" dataDxfId="5409"/>
    <tableColumn id="10976" xr3:uid="{1D783B79-9899-4EEE-A87E-FDA5BB6F2B2E}" name="Column10948" dataDxfId="5408"/>
    <tableColumn id="10977" xr3:uid="{DBB25EE2-6843-4BD9-8E71-E7C3D67A04BF}" name="Column10949" dataDxfId="5407"/>
    <tableColumn id="10978" xr3:uid="{56ADAD58-A098-47D4-954A-80761A82D27D}" name="Column10950" dataDxfId="5406"/>
    <tableColumn id="10979" xr3:uid="{AE18BF89-9192-41AD-B557-913194532138}" name="Column10951" dataDxfId="5405"/>
    <tableColumn id="10980" xr3:uid="{025D23EB-8D75-4CA9-B26D-638D11249FE9}" name="Column10952" dataDxfId="5404"/>
    <tableColumn id="10981" xr3:uid="{E8A72AD6-3D17-4A51-994C-1DB57B9FA3AB}" name="Column10953" dataDxfId="5403"/>
    <tableColumn id="10982" xr3:uid="{B31BD1E7-0D0B-42AE-B928-8D30439830D9}" name="Column10954" dataDxfId="5402"/>
    <tableColumn id="10983" xr3:uid="{87F3AA7C-472E-4F9E-BEC9-9B37B03E1A73}" name="Column10955" dataDxfId="5401"/>
    <tableColumn id="10984" xr3:uid="{60C7B25A-969B-42AD-B3AF-A759E6BFB9DB}" name="Column10956" dataDxfId="5400"/>
    <tableColumn id="10985" xr3:uid="{3BFF2652-E5C4-42CE-AEB2-966CFBAD9FEC}" name="Column10957" dataDxfId="5399"/>
    <tableColumn id="10986" xr3:uid="{5D4ECE7D-3E34-457D-94CE-A9895F5A6C5A}" name="Column10958" dataDxfId="5398"/>
    <tableColumn id="10987" xr3:uid="{A8F65700-40B7-407B-A4AF-DA7D4EE7BA49}" name="Column10959" dataDxfId="5397"/>
    <tableColumn id="10988" xr3:uid="{E0AB1D0F-C421-443D-A45A-240C2EEE060C}" name="Column10960" dataDxfId="5396"/>
    <tableColumn id="10989" xr3:uid="{FC8BB496-D272-42CA-BF67-CE7DF7FC237E}" name="Column10961" dataDxfId="5395"/>
    <tableColumn id="10990" xr3:uid="{CE10DB94-749B-455A-9B03-7C047C991708}" name="Column10962" dataDxfId="5394"/>
    <tableColumn id="10991" xr3:uid="{3261B7D1-8F4C-4D99-85D0-4432DB2DAE22}" name="Column10963" dataDxfId="5393"/>
    <tableColumn id="10992" xr3:uid="{A4995162-07C4-4960-BA24-E2078B0C7FE7}" name="Column10964" dataDxfId="5392"/>
    <tableColumn id="10993" xr3:uid="{51B9A4BF-559E-4DA3-8DD9-EB9BA3744F8B}" name="Column10965" dataDxfId="5391"/>
    <tableColumn id="10994" xr3:uid="{8E03AD0E-F4F7-4C7C-87E5-5EA7BAB90C8E}" name="Column10966" dataDxfId="5390"/>
    <tableColumn id="10995" xr3:uid="{801ED280-AE3F-491B-8D44-BAC8A5370635}" name="Column10967" dataDxfId="5389"/>
    <tableColumn id="10996" xr3:uid="{B61C88E1-CBA5-4005-BC6D-BF73CE9DC15C}" name="Column10968" dataDxfId="5388"/>
    <tableColumn id="10997" xr3:uid="{89B4D0AD-CD9E-4A77-AB14-71FB6C9DDDAC}" name="Column10969" dataDxfId="5387"/>
    <tableColumn id="10998" xr3:uid="{76A4F135-7C32-4CB9-B8EA-AEAAD51883E2}" name="Column10970" dataDxfId="5386"/>
    <tableColumn id="10999" xr3:uid="{AE367C1D-140E-4CDF-9C76-F2CDECBDB318}" name="Column10971" dataDxfId="5385"/>
    <tableColumn id="11000" xr3:uid="{B81A932A-B561-4BB2-BB99-CCCCDFE5B984}" name="Column10972" dataDxfId="5384"/>
    <tableColumn id="11001" xr3:uid="{62F4F9BA-0A2D-4AB8-9E1A-AFCD691E021A}" name="Column10973" dataDxfId="5383"/>
    <tableColumn id="11002" xr3:uid="{A5852D58-4D80-49E1-9C68-E2F8CD930398}" name="Column10974" dataDxfId="5382"/>
    <tableColumn id="11003" xr3:uid="{0D052DA2-94CA-4FB3-BED7-751F435EC8A1}" name="Column10975" dataDxfId="5381"/>
    <tableColumn id="11004" xr3:uid="{1EA8A2F7-46C3-474F-904C-A02F26E9EBA4}" name="Column10976" dataDxfId="5380"/>
    <tableColumn id="11005" xr3:uid="{E6DCEAB5-326A-4AC4-801D-3DB3052645D6}" name="Column10977" dataDxfId="5379"/>
    <tableColumn id="11006" xr3:uid="{D31CF7DE-337D-4AF3-9E28-5D1E0E3C1711}" name="Column10978" dataDxfId="5378"/>
    <tableColumn id="11007" xr3:uid="{623CE6AE-CCEA-468C-8E23-AD3AF9EB2B8E}" name="Column10979" dataDxfId="5377"/>
    <tableColumn id="11008" xr3:uid="{91018C71-018B-40F4-95BD-BC636E273A78}" name="Column10980" dataDxfId="5376"/>
    <tableColumn id="11009" xr3:uid="{E2A0AFBA-1090-4B15-8956-4B8E764F39C5}" name="Column10981" dataDxfId="5375"/>
    <tableColumn id="11010" xr3:uid="{B43B842E-2276-4289-825E-B0B81782148A}" name="Column10982" dataDxfId="5374"/>
    <tableColumn id="11011" xr3:uid="{2DC4638C-5A35-495E-9F7D-F517BCD97EBA}" name="Column10983" dataDxfId="5373"/>
    <tableColumn id="11012" xr3:uid="{0149F761-FECF-4EDD-8C48-0B78B9B46E39}" name="Column10984" dataDxfId="5372"/>
    <tableColumn id="11013" xr3:uid="{7B1D9178-74EF-4D01-9D95-CDF617D6480E}" name="Column10985" dataDxfId="5371"/>
    <tableColumn id="11014" xr3:uid="{C9596E48-C57C-4B3D-9552-639B83C257DD}" name="Column10986" dataDxfId="5370"/>
    <tableColumn id="11015" xr3:uid="{73425057-C4DC-42A3-A153-7319A0A07C8A}" name="Column10987" dataDxfId="5369"/>
    <tableColumn id="11016" xr3:uid="{8A4FF8D8-0392-439F-92A9-E2E330F633A6}" name="Column10988" dataDxfId="5368"/>
    <tableColumn id="11017" xr3:uid="{D74276CC-DE58-4C3B-B0A3-CF5B7A9A45D4}" name="Column10989" dataDxfId="5367"/>
    <tableColumn id="11018" xr3:uid="{4E483A63-79D8-46F5-A406-423A31265976}" name="Column10990" dataDxfId="5366"/>
    <tableColumn id="11019" xr3:uid="{1176AE0B-6D9E-4339-A16B-EC5E1E75AC3C}" name="Column10991" dataDxfId="5365"/>
    <tableColumn id="11020" xr3:uid="{BA95D786-B7F8-4722-8BA6-424E1E7717FA}" name="Column10992" dataDxfId="5364"/>
    <tableColumn id="11021" xr3:uid="{D8D6AF65-6A2C-447F-96B9-9BA75463FB0F}" name="Column10993" dataDxfId="5363"/>
    <tableColumn id="11022" xr3:uid="{87A74405-8DDE-4450-9342-9D628A7F8F38}" name="Column10994" dataDxfId="5362"/>
    <tableColumn id="11023" xr3:uid="{31A7DB50-AF22-4792-BB45-26C41D475654}" name="Column10995" dataDxfId="5361"/>
    <tableColumn id="11024" xr3:uid="{5185EC74-12D4-44CE-92F9-B3935A3E90B4}" name="Column10996" dataDxfId="5360"/>
    <tableColumn id="11025" xr3:uid="{460ED512-9390-4CD1-949E-8C74CBF400E7}" name="Column10997" dataDxfId="5359"/>
    <tableColumn id="11026" xr3:uid="{D136C4DD-5E2D-426D-A156-934FD2B339FD}" name="Column10998" dataDxfId="5358"/>
    <tableColumn id="11027" xr3:uid="{6F1ACDB6-DB59-4067-B177-C13DCD731240}" name="Column10999" dataDxfId="5357"/>
    <tableColumn id="11028" xr3:uid="{A1A040F4-A743-446E-AEE1-F4CD50B0307A}" name="Column11000" dataDxfId="5356"/>
    <tableColumn id="11029" xr3:uid="{E669C1F3-510E-4047-95D1-11C7049BCAF5}" name="Column11001" dataDxfId="5355"/>
    <tableColumn id="11030" xr3:uid="{59A968D4-C480-4EE8-8C3B-8050E81BC348}" name="Column11002" dataDxfId="5354"/>
    <tableColumn id="11031" xr3:uid="{6B57FADD-2E43-4308-A32E-BB16FE2AC6B1}" name="Column11003" dataDxfId="5353"/>
    <tableColumn id="11032" xr3:uid="{FEEF4428-19BC-422D-ADCA-F736BC83DDCE}" name="Column11004" dataDxfId="5352"/>
    <tableColumn id="11033" xr3:uid="{076B235E-5442-45F6-8C5B-AE5F74A00182}" name="Column11005" dataDxfId="5351"/>
    <tableColumn id="11034" xr3:uid="{730D52CE-98C6-44BC-B7E6-7527EF595565}" name="Column11006" dataDxfId="5350"/>
    <tableColumn id="11035" xr3:uid="{52E8086C-B4B9-4CAD-A083-B622FAA6EC62}" name="Column11007" dataDxfId="5349"/>
    <tableColumn id="11036" xr3:uid="{FFAA4610-6E3F-4D90-9C22-C0572E32CC36}" name="Column11008" dataDxfId="5348"/>
    <tableColumn id="11037" xr3:uid="{132DA29F-0AEC-48C5-AA6A-9A32490F70B6}" name="Column11009" dataDxfId="5347"/>
    <tableColumn id="11038" xr3:uid="{41DBA81A-226B-495D-831C-4F84D2E2CCE1}" name="Column11010" dataDxfId="5346"/>
    <tableColumn id="11039" xr3:uid="{A32534DF-0B81-45BA-BD91-E97094150C9A}" name="Column11011" dataDxfId="5345"/>
    <tableColumn id="11040" xr3:uid="{8CE9ECFA-991C-463C-BF80-06165491EA29}" name="Column11012" dataDxfId="5344"/>
    <tableColumn id="11041" xr3:uid="{F4669EB1-FE60-4B91-B4CA-1644CD93A619}" name="Column11013" dataDxfId="5343"/>
    <tableColumn id="11042" xr3:uid="{9EB4232E-2716-42DF-AF87-1FDBFD712F4A}" name="Column11014" dataDxfId="5342"/>
    <tableColumn id="11043" xr3:uid="{2C34C26D-734C-4A3D-A506-0327338BFD31}" name="Column11015" dataDxfId="5341"/>
    <tableColumn id="11044" xr3:uid="{3046617A-DC33-4576-B0F2-B881312053DD}" name="Column11016" dataDxfId="5340"/>
    <tableColumn id="11045" xr3:uid="{9A45CE4F-4C1A-4FA0-9925-808B9AC474F1}" name="Column11017" dataDxfId="5339"/>
    <tableColumn id="11046" xr3:uid="{60481762-3AC1-458F-B31A-029353D2D2BA}" name="Column11018" dataDxfId="5338"/>
    <tableColumn id="11047" xr3:uid="{B6AE7D45-0605-4913-937C-C03FB87BAA3D}" name="Column11019" dataDxfId="5337"/>
    <tableColumn id="11048" xr3:uid="{238A5531-DB3C-47B8-B656-7FA5BFAE7AF5}" name="Column11020" dataDxfId="5336"/>
    <tableColumn id="11049" xr3:uid="{35762187-2F37-4322-B58B-CF5842E76BF2}" name="Column11021" dataDxfId="5335"/>
    <tableColumn id="11050" xr3:uid="{DBE3F501-B2CB-4CD9-8245-5168BCB263E1}" name="Column11022" dataDxfId="5334"/>
    <tableColumn id="11051" xr3:uid="{2DAE95E7-DA48-4405-8756-51F8F2FB4C96}" name="Column11023" dataDxfId="5333"/>
    <tableColumn id="11052" xr3:uid="{DF6BB97A-A1B2-45F2-8AA2-9430658DD512}" name="Column11024" dataDxfId="5332"/>
    <tableColumn id="11053" xr3:uid="{AE291922-907C-4B25-9904-AD9FAD0AEB49}" name="Column11025" dataDxfId="5331"/>
    <tableColumn id="11054" xr3:uid="{7E2F8C11-F98C-40B8-A98D-DD6F097222E1}" name="Column11026" dataDxfId="5330"/>
    <tableColumn id="11055" xr3:uid="{E4181D44-526E-4890-B741-29E8F7C46DD7}" name="Column11027" dataDxfId="5329"/>
    <tableColumn id="11056" xr3:uid="{C1D2DE0B-70EF-4B55-8A35-36FF0EADF3DB}" name="Column11028" dataDxfId="5328"/>
    <tableColumn id="11057" xr3:uid="{F9C4675F-84D2-4FB6-806C-B7B6FEE2CB7B}" name="Column11029" dataDxfId="5327"/>
    <tableColumn id="11058" xr3:uid="{32015D82-E6A9-4304-BF97-D51BE27060B2}" name="Column11030" dataDxfId="5326"/>
    <tableColumn id="11059" xr3:uid="{98773B58-F1E0-4551-B1C0-D65E777D4C1D}" name="Column11031" dataDxfId="5325"/>
    <tableColumn id="11060" xr3:uid="{CF7B123B-9E51-4BF6-9A14-031D15DA4A10}" name="Column11032" dataDxfId="5324"/>
    <tableColumn id="11061" xr3:uid="{28B12045-587E-4607-A0C7-DFA02D606AEE}" name="Column11033" dataDxfId="5323"/>
    <tableColumn id="11062" xr3:uid="{CED5870F-4D99-425C-8464-FDAA8DFC771D}" name="Column11034" dataDxfId="5322"/>
    <tableColumn id="11063" xr3:uid="{71A08580-E666-4BA4-9983-037E4713FF2E}" name="Column11035" dataDxfId="5321"/>
    <tableColumn id="11064" xr3:uid="{898386BD-EE7D-4AAB-8FD3-00F84A5FCEF9}" name="Column11036" dataDxfId="5320"/>
    <tableColumn id="11065" xr3:uid="{34594016-9045-4F9C-A34B-14DD519A4E3D}" name="Column11037" dataDxfId="5319"/>
    <tableColumn id="11066" xr3:uid="{A6425B3D-E565-48A0-A584-0BF6901E4D41}" name="Column11038" dataDxfId="5318"/>
    <tableColumn id="11067" xr3:uid="{B7A391A6-A543-4CBC-A0D1-83EDFEE9F3B7}" name="Column11039" dataDxfId="5317"/>
    <tableColumn id="11068" xr3:uid="{B6832224-FCAC-43DF-9250-8C4DFEDD9B27}" name="Column11040" dataDxfId="5316"/>
    <tableColumn id="11069" xr3:uid="{5BD05BBF-78B1-4A4F-ACE9-2D6C31DBE167}" name="Column11041" dataDxfId="5315"/>
    <tableColumn id="11070" xr3:uid="{42C99906-61B2-4927-9738-677258695C9D}" name="Column11042" dataDxfId="5314"/>
    <tableColumn id="11071" xr3:uid="{6D399ECA-C206-42D4-9D42-924C1326E534}" name="Column11043" dataDxfId="5313"/>
    <tableColumn id="11072" xr3:uid="{3FFDD9DA-2092-4675-9E3C-D007C439B425}" name="Column11044" dataDxfId="5312"/>
    <tableColumn id="11073" xr3:uid="{EE6C0799-1BC2-4A91-8EF1-6CE84FF85FBF}" name="Column11045" dataDxfId="5311"/>
    <tableColumn id="11074" xr3:uid="{92107F74-5BDE-4B7F-A7AE-617912B0E17C}" name="Column11046" dataDxfId="5310"/>
    <tableColumn id="11075" xr3:uid="{0AA6AA81-66FA-491C-9E58-A8C2A47E6488}" name="Column11047" dataDxfId="5309"/>
    <tableColumn id="11076" xr3:uid="{9D43E291-4A4B-4CBC-9920-63F40C478383}" name="Column11048" dataDxfId="5308"/>
    <tableColumn id="11077" xr3:uid="{87B44288-0974-4669-9F08-6DD82AE75D56}" name="Column11049" dataDxfId="5307"/>
    <tableColumn id="11078" xr3:uid="{9EA32671-B066-46AB-A8AF-A0E0527F4764}" name="Column11050" dataDxfId="5306"/>
    <tableColumn id="11079" xr3:uid="{89B7676D-56F1-4B88-8842-FD6A95DA47F6}" name="Column11051" dataDxfId="5305"/>
    <tableColumn id="11080" xr3:uid="{907F1699-7D69-4641-AA04-9B0805A34B03}" name="Column11052" dataDxfId="5304"/>
    <tableColumn id="11081" xr3:uid="{87F38508-A9FD-4A08-91D1-AED4D854338D}" name="Column11053" dataDxfId="5303"/>
    <tableColumn id="11082" xr3:uid="{0B8A291B-01F0-4944-8784-D2B865612A39}" name="Column11054" dataDxfId="5302"/>
    <tableColumn id="11083" xr3:uid="{DDF0162A-FF26-4D7E-B729-B7A8482528CD}" name="Column11055" dataDxfId="5301"/>
    <tableColumn id="11084" xr3:uid="{DE463B2C-FF23-465F-AD0C-C142991D3C3E}" name="Column11056" dataDxfId="5300"/>
    <tableColumn id="11085" xr3:uid="{224FFE2D-7569-4588-A022-FF31E276FF05}" name="Column11057" dataDxfId="5299"/>
    <tableColumn id="11086" xr3:uid="{6BAA1193-19E5-4CBF-A22E-41B49BA0AAD5}" name="Column11058" dataDxfId="5298"/>
    <tableColumn id="11087" xr3:uid="{4355CB97-9947-4493-ADC0-06BF774F003A}" name="Column11059" dataDxfId="5297"/>
    <tableColumn id="11088" xr3:uid="{EFEC24DB-CFD9-47CE-BAD5-D2B14FD3B7F9}" name="Column11060" dataDxfId="5296"/>
    <tableColumn id="11089" xr3:uid="{526F09AC-86DC-417E-B784-8D6E65CE730C}" name="Column11061" dataDxfId="5295"/>
    <tableColumn id="11090" xr3:uid="{BC8F8EAB-BCEF-4E24-8577-619C9E3C9201}" name="Column11062" dataDxfId="5294"/>
    <tableColumn id="11091" xr3:uid="{66DB2745-0948-4FA5-A6A7-AAE28C31F8A9}" name="Column11063" dataDxfId="5293"/>
    <tableColumn id="11092" xr3:uid="{8928AC4C-3EAA-4AE2-996B-385B3A9CF39C}" name="Column11064" dataDxfId="5292"/>
    <tableColumn id="11093" xr3:uid="{E96C5FC2-7C66-4DAC-AFE0-1A0406B699A8}" name="Column11065" dataDxfId="5291"/>
    <tableColumn id="11094" xr3:uid="{BC9CBAD1-58B0-4743-8248-5D81D1B3840A}" name="Column11066" dataDxfId="5290"/>
    <tableColumn id="11095" xr3:uid="{7651A729-F4EA-4357-892C-EC18E3DFC9CA}" name="Column11067" dataDxfId="5289"/>
    <tableColumn id="11096" xr3:uid="{AAB58B8D-B3E3-4311-B208-410C19DC616F}" name="Column11068" dataDxfId="5288"/>
    <tableColumn id="11097" xr3:uid="{43AD9455-37D2-4B5E-B104-E076CEF496FA}" name="Column11069" dataDxfId="5287"/>
    <tableColumn id="11098" xr3:uid="{57BE1E1D-B76C-49B9-A135-38EB2733BACC}" name="Column11070" dataDxfId="5286"/>
    <tableColumn id="11099" xr3:uid="{BD1F4D2D-8976-4008-92A0-30DF82758452}" name="Column11071" dataDxfId="5285"/>
    <tableColumn id="11100" xr3:uid="{3C8C0617-FD43-4079-8AD6-CF45DB547940}" name="Column11072" dataDxfId="5284"/>
    <tableColumn id="11101" xr3:uid="{CA27D1E2-3718-41A5-927D-74D82614F47D}" name="Column11073" dataDxfId="5283"/>
    <tableColumn id="11102" xr3:uid="{BA726B5B-B29E-4C8B-B618-D0AE1EE00BEC}" name="Column11074" dataDxfId="5282"/>
    <tableColumn id="11103" xr3:uid="{937255BC-E92D-4056-AEB5-A2E02F862401}" name="Column11075" dataDxfId="5281"/>
    <tableColumn id="11104" xr3:uid="{1D1EAF53-C21B-4A02-9E98-DF9C4FA209D2}" name="Column11076" dataDxfId="5280"/>
    <tableColumn id="11105" xr3:uid="{B6CC1EAC-352F-4CF7-A32E-29B81F7E9DFF}" name="Column11077" dataDxfId="5279"/>
    <tableColumn id="11106" xr3:uid="{3F88B813-4068-4FE9-B668-15EB1316DC76}" name="Column11078" dataDxfId="5278"/>
    <tableColumn id="11107" xr3:uid="{6B3F13AF-46DC-43C2-AAAF-3858782F0B72}" name="Column11079" dataDxfId="5277"/>
    <tableColumn id="11108" xr3:uid="{DA8960BE-2E1F-414A-B9DE-7AD9314F2057}" name="Column11080" dataDxfId="5276"/>
    <tableColumn id="11109" xr3:uid="{6930CD10-03DB-4AB0-96CA-2410F63D7CBF}" name="Column11081" dataDxfId="5275"/>
    <tableColumn id="11110" xr3:uid="{13EF88F9-CB70-4789-8AFC-AE412FB09942}" name="Column11082" dataDxfId="5274"/>
    <tableColumn id="11111" xr3:uid="{146E3371-8181-4335-9F65-1859588633C7}" name="Column11083" dataDxfId="5273"/>
    <tableColumn id="11112" xr3:uid="{1B6A7846-9815-46ED-873B-CA798B979FD9}" name="Column11084" dataDxfId="5272"/>
    <tableColumn id="11113" xr3:uid="{A50E00B5-7AB7-474B-B053-7362BC2E2F89}" name="Column11085" dataDxfId="5271"/>
    <tableColumn id="11114" xr3:uid="{41EEFFE5-C877-48DB-A6ED-8AEEE0CE975B}" name="Column11086" dataDxfId="5270"/>
    <tableColumn id="11115" xr3:uid="{09427876-047E-4BAA-8820-81975A77BC58}" name="Column11087" dataDxfId="5269"/>
    <tableColumn id="11116" xr3:uid="{0E63EEF1-6CD1-4989-893E-F4B0D7265334}" name="Column11088" dataDxfId="5268"/>
    <tableColumn id="11117" xr3:uid="{829DF0E6-18FA-49FA-8202-2CC2BD16C963}" name="Column11089" dataDxfId="5267"/>
    <tableColumn id="11118" xr3:uid="{B419DE4F-911C-4015-AE8E-F8FCF084C2DD}" name="Column11090" dataDxfId="5266"/>
    <tableColumn id="11119" xr3:uid="{A42448B2-6235-4E59-9F39-563EA29FD76A}" name="Column11091" dataDxfId="5265"/>
    <tableColumn id="11120" xr3:uid="{CF5733FD-898F-4464-914C-209D56C74AB9}" name="Column11092" dataDxfId="5264"/>
    <tableColumn id="11121" xr3:uid="{6A8728A5-6DDA-49C7-89F9-DCF85BEDBD94}" name="Column11093" dataDxfId="5263"/>
    <tableColumn id="11122" xr3:uid="{CEF1D78A-A2A5-45F4-83B3-DF7084E90A0E}" name="Column11094" dataDxfId="5262"/>
    <tableColumn id="11123" xr3:uid="{E66A1A8A-D63B-4E46-91A4-9191D1893428}" name="Column11095" dataDxfId="5261"/>
    <tableColumn id="11124" xr3:uid="{5D3DEE4E-A135-45BD-975D-F303437F9E67}" name="Column11096" dataDxfId="5260"/>
    <tableColumn id="11125" xr3:uid="{BC72149D-CCEF-42E0-BEA6-45D2759104F7}" name="Column11097" dataDxfId="5259"/>
    <tableColumn id="11126" xr3:uid="{8197EF54-9E13-4146-A456-FEF7680027B7}" name="Column11098" dataDxfId="5258"/>
    <tableColumn id="11127" xr3:uid="{E9CC1ED8-2202-42FC-A5F8-3F3CDAF35FD1}" name="Column11099" dataDxfId="5257"/>
    <tableColumn id="11128" xr3:uid="{06B11018-4496-4A83-ADFB-659BB0861C9E}" name="Column11100" dataDxfId="5256"/>
    <tableColumn id="11129" xr3:uid="{4DE459A0-B701-4A3F-B6BE-87CEC27FC4FA}" name="Column11101" dataDxfId="5255"/>
    <tableColumn id="11130" xr3:uid="{B88E7E6B-9BDA-4F6E-91E5-1CD2F354D08A}" name="Column11102" dataDxfId="5254"/>
    <tableColumn id="11131" xr3:uid="{350ACF07-8EA6-4D1F-AAF7-0E773465D121}" name="Column11103" dataDxfId="5253"/>
    <tableColumn id="11132" xr3:uid="{F98F71BD-DF80-4CA6-9AF4-FB77C0A471E5}" name="Column11104" dataDxfId="5252"/>
    <tableColumn id="11133" xr3:uid="{80E2B5BF-2F35-4824-BE65-E681D42D8F70}" name="Column11105" dataDxfId="5251"/>
    <tableColumn id="11134" xr3:uid="{702448C6-DAD6-4803-88D4-9E36B9A282D3}" name="Column11106" dataDxfId="5250"/>
    <tableColumn id="11135" xr3:uid="{4CEF4ACC-E897-454B-83BB-D07109F26F06}" name="Column11107" dataDxfId="5249"/>
    <tableColumn id="11136" xr3:uid="{F2E663FB-E0B9-4BB0-8758-96074983F94A}" name="Column11108" dataDxfId="5248"/>
    <tableColumn id="11137" xr3:uid="{E9192BA0-85D5-4CA3-AF50-5BAE573E52BB}" name="Column11109" dataDxfId="5247"/>
    <tableColumn id="11138" xr3:uid="{1F6DC930-8C0E-4B28-88F2-D660CD941F85}" name="Column11110" dataDxfId="5246"/>
    <tableColumn id="11139" xr3:uid="{4FE308EB-20EC-4DAE-AB4E-B3547B63CD59}" name="Column11111" dataDxfId="5245"/>
    <tableColumn id="11140" xr3:uid="{0BCFE7F5-DE23-4ECA-82E1-E0E020972244}" name="Column11112" dataDxfId="5244"/>
    <tableColumn id="11141" xr3:uid="{CAFFA82B-C2DF-4734-A654-ECB97C70EE93}" name="Column11113" dataDxfId="5243"/>
    <tableColumn id="11142" xr3:uid="{1B6F5C58-BFCA-4B0A-A87C-A40F4EAC00E8}" name="Column11114" dataDxfId="5242"/>
    <tableColumn id="11143" xr3:uid="{8DEE3CFC-99E1-4C40-9501-C522E60D03CB}" name="Column11115" dataDxfId="5241"/>
    <tableColumn id="11144" xr3:uid="{68C1A560-0D5C-42F1-AC84-5414514F705D}" name="Column11116" dataDxfId="5240"/>
    <tableColumn id="11145" xr3:uid="{BA0CB667-7181-43D0-9EC6-ED90B96237C7}" name="Column11117" dataDxfId="5239"/>
    <tableColumn id="11146" xr3:uid="{DAF4E804-567E-40BC-942F-9E5ADE7110C2}" name="Column11118" dataDxfId="5238"/>
    <tableColumn id="11147" xr3:uid="{461C17E0-610F-4D62-988D-F6403ACF7064}" name="Column11119" dataDxfId="5237"/>
    <tableColumn id="11148" xr3:uid="{192A9E03-0F81-42B3-870F-DFE4D3CBD568}" name="Column11120" dataDxfId="5236"/>
    <tableColumn id="11149" xr3:uid="{327AB45F-DFF5-4F11-9CD9-EE6DD2607A1B}" name="Column11121" dataDxfId="5235"/>
    <tableColumn id="11150" xr3:uid="{FF9B04DC-35A2-4FC6-9A48-86928B5EDEFB}" name="Column11122" dataDxfId="5234"/>
    <tableColumn id="11151" xr3:uid="{0AFC2AEF-ABDC-437E-9B0D-5C3361FC0154}" name="Column11123" dataDxfId="5233"/>
    <tableColumn id="11152" xr3:uid="{825BA412-180F-4089-83C0-A5019CAED20F}" name="Column11124" dataDxfId="5232"/>
    <tableColumn id="11153" xr3:uid="{E8A48FF8-A045-4F51-8628-601DC146F38B}" name="Column11125" dataDxfId="5231"/>
    <tableColumn id="11154" xr3:uid="{0DC8E037-62FA-4E8D-9792-8CB96D7C44E5}" name="Column11126" dataDxfId="5230"/>
    <tableColumn id="11155" xr3:uid="{6E6A084F-DB44-4175-88A3-61C6B9EDA4FD}" name="Column11127" dataDxfId="5229"/>
    <tableColumn id="11156" xr3:uid="{E88E869D-361F-4096-BF1A-2AB9180E6302}" name="Column11128" dataDxfId="5228"/>
    <tableColumn id="11157" xr3:uid="{64C3E3ED-6274-40B1-8E12-9A0B974B1EEA}" name="Column11129" dataDxfId="5227"/>
    <tableColumn id="11158" xr3:uid="{45FE1300-3E72-4BAB-9089-0C4EEA6CDC29}" name="Column11130" dataDxfId="5226"/>
    <tableColumn id="11159" xr3:uid="{0B01EE39-EBC0-4DFC-BFDA-2E6A5782AE79}" name="Column11131" dataDxfId="5225"/>
    <tableColumn id="11160" xr3:uid="{344E54C5-20FD-408D-90D3-6A09A6FA40A0}" name="Column11132" dataDxfId="5224"/>
    <tableColumn id="11161" xr3:uid="{9177D8CE-D8E5-4ACD-9012-5FD50341DAAC}" name="Column11133" dataDxfId="5223"/>
    <tableColumn id="11162" xr3:uid="{EB3239C6-13DC-4C74-B81E-9FBEA9C18A66}" name="Column11134" dataDxfId="5222"/>
    <tableColumn id="11163" xr3:uid="{E48A569E-93BD-494A-8506-ADF531080073}" name="Column11135" dataDxfId="5221"/>
    <tableColumn id="11164" xr3:uid="{301D37BA-BA99-47EB-B095-FFE5A467580D}" name="Column11136" dataDxfId="5220"/>
    <tableColumn id="11165" xr3:uid="{67FCB453-1FCC-4EE1-8EC5-FDCBF28EE4D5}" name="Column11137" dataDxfId="5219"/>
    <tableColumn id="11166" xr3:uid="{7D1EBC2B-204E-47B3-BDDF-9886C8CA623A}" name="Column11138" dataDxfId="5218"/>
    <tableColumn id="11167" xr3:uid="{1C89440E-E56B-4D11-905D-0C37CF993DB3}" name="Column11139" dataDxfId="5217"/>
    <tableColumn id="11168" xr3:uid="{F6B43C2C-C0EC-466F-BA23-6D00B82FE99A}" name="Column11140" dataDxfId="5216"/>
    <tableColumn id="11169" xr3:uid="{A58FC336-6899-4287-A83C-D1A618CCAF78}" name="Column11141" dataDxfId="5215"/>
    <tableColumn id="11170" xr3:uid="{03AABC33-B67B-4BC2-B8B4-42F3A6735535}" name="Column11142" dataDxfId="5214"/>
    <tableColumn id="11171" xr3:uid="{0531919C-970F-4B5D-ABB9-939947DE51FC}" name="Column11143" dataDxfId="5213"/>
    <tableColumn id="11172" xr3:uid="{19D674E9-E1EA-4F3E-8FD2-0CBFE7DEE401}" name="Column11144" dataDxfId="5212"/>
    <tableColumn id="11173" xr3:uid="{2FAABB7C-E63F-4957-8939-DD054292A319}" name="Column11145" dataDxfId="5211"/>
    <tableColumn id="11174" xr3:uid="{42CB0957-E975-46D7-B57E-B4A9335A16E9}" name="Column11146" dataDxfId="5210"/>
    <tableColumn id="11175" xr3:uid="{CFA8C3BB-2F58-42C3-A861-C78F2E8711EE}" name="Column11147" dataDxfId="5209"/>
    <tableColumn id="11176" xr3:uid="{A20680CA-73FC-4E8B-973B-04ED2785A87E}" name="Column11148" dataDxfId="5208"/>
    <tableColumn id="11177" xr3:uid="{C51CD8E5-F2B7-44EC-A14E-21C76C3AEAC6}" name="Column11149" dataDxfId="5207"/>
    <tableColumn id="11178" xr3:uid="{B75432BE-B2D0-4D54-8413-537AA91FCFEE}" name="Column11150" dataDxfId="5206"/>
    <tableColumn id="11179" xr3:uid="{0DFA1A3D-D4D7-4B88-B46D-D576148C8DAB}" name="Column11151" dataDxfId="5205"/>
    <tableColumn id="11180" xr3:uid="{2CACB70C-E823-49FE-8578-345BA5F9E9DA}" name="Column11152" dataDxfId="5204"/>
    <tableColumn id="11181" xr3:uid="{63D96A48-D00C-4D7E-BFA7-0952E0A36827}" name="Column11153" dataDxfId="5203"/>
    <tableColumn id="11182" xr3:uid="{ECFEE7E6-06EA-458B-83CB-874C73964C60}" name="Column11154" dataDxfId="5202"/>
    <tableColumn id="11183" xr3:uid="{8915A1FB-6B97-452F-9B3B-6BD28BC04598}" name="Column11155" dataDxfId="5201"/>
    <tableColumn id="11184" xr3:uid="{B9A01F31-6532-4719-B1C6-2E02E70F236E}" name="Column11156" dataDxfId="5200"/>
    <tableColumn id="11185" xr3:uid="{FB01A069-1242-44F2-A2F5-69C734153337}" name="Column11157" dataDxfId="5199"/>
    <tableColumn id="11186" xr3:uid="{A4A30C34-752C-4CD0-9D24-A20A1353AF8F}" name="Column11158" dataDxfId="5198"/>
    <tableColumn id="11187" xr3:uid="{E5AE6939-380B-48DE-9534-3E2602443D2E}" name="Column11159" dataDxfId="5197"/>
    <tableColumn id="11188" xr3:uid="{9363CF97-AA09-4ACA-BA44-EA0A54460E56}" name="Column11160" dataDxfId="5196"/>
    <tableColumn id="11189" xr3:uid="{E20E2442-7F8B-4A59-A44D-F28D6C7666DB}" name="Column11161" dataDxfId="5195"/>
    <tableColumn id="11190" xr3:uid="{FC04DDDF-2AC9-4F6E-8D0C-93A647104423}" name="Column11162" dataDxfId="5194"/>
    <tableColumn id="11191" xr3:uid="{28AEE49F-57DF-40C7-98F5-3D89353110F6}" name="Column11163" dataDxfId="5193"/>
    <tableColumn id="11192" xr3:uid="{DB46BD02-9096-4AB0-A60E-BAA948E70B24}" name="Column11164" dataDxfId="5192"/>
    <tableColumn id="11193" xr3:uid="{138E5ABA-B8CE-4BB0-B00C-18D633B7A321}" name="Column11165" dataDxfId="5191"/>
    <tableColumn id="11194" xr3:uid="{0D71C574-8FCD-4873-A70E-DB24C88EC20D}" name="Column11166" dataDxfId="5190"/>
    <tableColumn id="11195" xr3:uid="{9EB5D148-7F4C-4DA2-B078-F4677134343C}" name="Column11167" dataDxfId="5189"/>
    <tableColumn id="11196" xr3:uid="{19E57C93-2C2F-4464-9018-7B55F8144AE3}" name="Column11168" dataDxfId="5188"/>
    <tableColumn id="11197" xr3:uid="{2DF9FA82-02F0-40AC-AD92-5391C9C615C8}" name="Column11169" dataDxfId="5187"/>
    <tableColumn id="11198" xr3:uid="{A75073FF-E0F7-4070-96FB-9B409EB43254}" name="Column11170" dataDxfId="5186"/>
    <tableColumn id="11199" xr3:uid="{538C0297-1FBC-44C9-A2D9-140E7B6710E7}" name="Column11171" dataDxfId="5185"/>
    <tableColumn id="11200" xr3:uid="{42396496-FEB7-424C-950D-FB85B2783E85}" name="Column11172" dataDxfId="5184"/>
    <tableColumn id="11201" xr3:uid="{04E99D14-17BF-407D-B675-440B37DD0D95}" name="Column11173" dataDxfId="5183"/>
    <tableColumn id="11202" xr3:uid="{DEA7F8F7-AF29-444C-A63A-10B814D3C8E4}" name="Column11174" dataDxfId="5182"/>
    <tableColumn id="11203" xr3:uid="{79898083-61BA-4C82-AC10-7BBA225D3FE2}" name="Column11175" dataDxfId="5181"/>
    <tableColumn id="11204" xr3:uid="{42AB0ACD-9F28-4403-9D12-53B81901374C}" name="Column11176" dataDxfId="5180"/>
    <tableColumn id="11205" xr3:uid="{E70584CA-0D98-4B04-8B4A-AD813247DC35}" name="Column11177" dataDxfId="5179"/>
    <tableColumn id="11206" xr3:uid="{776E46EF-E7ED-4A4D-80FB-9D45520CBB9E}" name="Column11178" dataDxfId="5178"/>
    <tableColumn id="11207" xr3:uid="{093CF578-537B-4BC8-BDCB-485BB66CA806}" name="Column11179" dataDxfId="5177"/>
    <tableColumn id="11208" xr3:uid="{67309968-974D-4ECC-B5C1-D0AD8323FEFE}" name="Column11180" dataDxfId="5176"/>
    <tableColumn id="11209" xr3:uid="{A96E1214-C994-457E-9B59-BC9C5DD6DC92}" name="Column11181" dataDxfId="5175"/>
    <tableColumn id="11210" xr3:uid="{8E1A0873-C29B-4BCF-B3FE-BDB7A9BC09A5}" name="Column11182" dataDxfId="5174"/>
    <tableColumn id="11211" xr3:uid="{4A8A2F6D-3209-4E87-86BD-F25E4C129FCB}" name="Column11183" dataDxfId="5173"/>
    <tableColumn id="11212" xr3:uid="{EBEEA19C-1692-49FB-B8B9-585C6D417127}" name="Column11184" dataDxfId="5172"/>
    <tableColumn id="11213" xr3:uid="{802B4C51-602D-4A66-94BC-984930D1FA74}" name="Column11185" dataDxfId="5171"/>
    <tableColumn id="11214" xr3:uid="{78E4ECB1-8E75-4902-9F65-F9A2D1BE0E85}" name="Column11186" dataDxfId="5170"/>
    <tableColumn id="11215" xr3:uid="{3D11EFD1-83DD-4671-B8E1-5BC7204DCDEA}" name="Column11187" dataDxfId="5169"/>
    <tableColumn id="11216" xr3:uid="{09C42CB7-77BD-480E-B1F5-EEAF95D213FA}" name="Column11188" dataDxfId="5168"/>
    <tableColumn id="11217" xr3:uid="{C76366B2-A675-4709-A6E7-92FFBE3C2DE6}" name="Column11189" dataDxfId="5167"/>
    <tableColumn id="11218" xr3:uid="{687E6153-C344-4C70-9520-314EBBC032EA}" name="Column11190" dataDxfId="5166"/>
    <tableColumn id="11219" xr3:uid="{F1D23962-F694-4F27-AB3E-2CBA6867153C}" name="Column11191" dataDxfId="5165"/>
    <tableColumn id="11220" xr3:uid="{F0FBFB5A-6528-46EF-B247-5B9FC563FA2C}" name="Column11192" dataDxfId="5164"/>
    <tableColumn id="11221" xr3:uid="{FDEF5017-0984-4FE4-BF8B-12EF352667C9}" name="Column11193" dataDxfId="5163"/>
    <tableColumn id="11222" xr3:uid="{7EC4F96A-AEE5-4A51-87EE-C47B3858F500}" name="Column11194" dataDxfId="5162"/>
    <tableColumn id="11223" xr3:uid="{2A9AC2B2-A78A-46EB-8879-57396FF13A87}" name="Column11195" dataDxfId="5161"/>
    <tableColumn id="11224" xr3:uid="{F34E53BD-982E-41EF-AE1B-BCDCABDC3CC8}" name="Column11196" dataDxfId="5160"/>
    <tableColumn id="11225" xr3:uid="{E0859E90-52E7-406D-BA5D-66F04C6F61DA}" name="Column11197" dataDxfId="5159"/>
    <tableColumn id="11226" xr3:uid="{B4272907-AEA5-49E8-B542-59BA0DAF9742}" name="Column11198" dataDxfId="5158"/>
    <tableColumn id="11227" xr3:uid="{D836F74C-72BB-44C0-99CE-2CD02A7A15FE}" name="Column11199" dataDxfId="5157"/>
    <tableColumn id="11228" xr3:uid="{D9B42694-1A01-45E2-AABD-07ED217E1291}" name="Column11200" dataDxfId="5156"/>
    <tableColumn id="11229" xr3:uid="{39F5ACAA-C1C5-4106-9634-2A8997863100}" name="Column11201" dataDxfId="5155"/>
    <tableColumn id="11230" xr3:uid="{878229E1-73C3-4CE8-B8A3-B3873F3C471B}" name="Column11202" dataDxfId="5154"/>
    <tableColumn id="11231" xr3:uid="{6EE25AF8-D597-4C1B-9628-30DDFDC859D6}" name="Column11203" dataDxfId="5153"/>
    <tableColumn id="11232" xr3:uid="{9BB078FD-5146-40D7-82EB-8244BB1F4665}" name="Column11204" dataDxfId="5152"/>
    <tableColumn id="11233" xr3:uid="{4301BD3C-3B74-4300-B55F-3BF472D883A8}" name="Column11205" dataDxfId="5151"/>
    <tableColumn id="11234" xr3:uid="{7CD596B3-5104-4D29-AD27-D34DC9877A0F}" name="Column11206" dataDxfId="5150"/>
    <tableColumn id="11235" xr3:uid="{3400616F-6EA6-4E20-B27D-B76E17FD784E}" name="Column11207" dataDxfId="5149"/>
    <tableColumn id="11236" xr3:uid="{77AD9D38-5804-4C51-BE76-7B696E4FAD67}" name="Column11208" dataDxfId="5148"/>
    <tableColumn id="11237" xr3:uid="{FBC74B9D-D6BD-4EED-9033-DBB3AB216308}" name="Column11209" dataDxfId="5147"/>
    <tableColumn id="11238" xr3:uid="{BE6FC19D-1873-42A8-B28E-842BD756F496}" name="Column11210" dataDxfId="5146"/>
    <tableColumn id="11239" xr3:uid="{BE7857ED-8064-4C2D-BD07-81D185AFF710}" name="Column11211" dataDxfId="5145"/>
    <tableColumn id="11240" xr3:uid="{AA2818EB-944D-4ECE-AD47-33A18F5EF71B}" name="Column11212" dataDxfId="5144"/>
    <tableColumn id="11241" xr3:uid="{C06CCAEE-8A9C-4471-A900-2D856E45E9DC}" name="Column11213" dataDxfId="5143"/>
    <tableColumn id="11242" xr3:uid="{4AA1EE06-0D1F-44BF-9F60-C76420349F58}" name="Column11214" dataDxfId="5142"/>
    <tableColumn id="11243" xr3:uid="{F92B9734-8AD8-4B59-B865-FB21DDA3AB7A}" name="Column11215" dataDxfId="5141"/>
    <tableColumn id="11244" xr3:uid="{97A7C8AF-CE0B-4A4A-9FBC-4BF8634A63B9}" name="Column11216" dataDxfId="5140"/>
    <tableColumn id="11245" xr3:uid="{60DBDE40-1CEF-4BEE-A9C9-E2F879C94C25}" name="Column11217" dataDxfId="5139"/>
    <tableColumn id="11246" xr3:uid="{450DE110-4903-4009-BE3A-9262D6491132}" name="Column11218" dataDxfId="5138"/>
    <tableColumn id="11247" xr3:uid="{F7B14DDF-45D9-48D8-9646-907CBD5E11FC}" name="Column11219" dataDxfId="5137"/>
    <tableColumn id="11248" xr3:uid="{FA039560-CBCD-4835-B79A-5AB6E949200F}" name="Column11220" dataDxfId="5136"/>
    <tableColumn id="11249" xr3:uid="{E792C766-528F-4397-9770-AF17F586F44B}" name="Column11221" dataDxfId="5135"/>
    <tableColumn id="11250" xr3:uid="{56B3F62D-F8A8-4869-BFB5-8922DD9DAE2F}" name="Column11222" dataDxfId="5134"/>
    <tableColumn id="11251" xr3:uid="{33A989CB-F0EF-4FD6-ADD0-31153DDB0C4F}" name="Column11223" dataDxfId="5133"/>
    <tableColumn id="11252" xr3:uid="{87AD8BEC-0F9E-4906-9BA2-D49F00893AE5}" name="Column11224" dataDxfId="5132"/>
    <tableColumn id="11253" xr3:uid="{F5B56E77-822C-4A52-8602-03DE86AF5B0D}" name="Column11225" dataDxfId="5131"/>
    <tableColumn id="11254" xr3:uid="{A61E87FF-832B-4DCA-B329-AA01489C37E9}" name="Column11226" dataDxfId="5130"/>
    <tableColumn id="11255" xr3:uid="{93E3A33D-9AEC-42A3-A5CD-26FA051A0480}" name="Column11227" dataDxfId="5129"/>
    <tableColumn id="11256" xr3:uid="{D2C14D28-23BA-4467-B92E-05B4CCB3D0CB}" name="Column11228" dataDxfId="5128"/>
    <tableColumn id="11257" xr3:uid="{7B44A03F-3E2F-4300-8AF2-D2924DB42A0D}" name="Column11229" dataDxfId="5127"/>
    <tableColumn id="11258" xr3:uid="{8508FB05-89D4-406C-A125-F0CE52561D07}" name="Column11230" dataDxfId="5126"/>
    <tableColumn id="11259" xr3:uid="{84ADA842-0050-429E-92C3-5877C9F3B92C}" name="Column11231" dataDxfId="5125"/>
    <tableColumn id="11260" xr3:uid="{FF37D78E-E24C-4FC3-98BA-AFC5840FB373}" name="Column11232" dataDxfId="5124"/>
    <tableColumn id="11261" xr3:uid="{61FF2B2E-04DE-47DC-B855-2244B1AA2848}" name="Column11233" dataDxfId="5123"/>
    <tableColumn id="11262" xr3:uid="{875AA88A-1FB9-487D-8645-79C71ECA25AC}" name="Column11234" dataDxfId="5122"/>
    <tableColumn id="11263" xr3:uid="{9C45B375-E717-4F94-BC3D-21CC38AB20C7}" name="Column11235" dataDxfId="5121"/>
    <tableColumn id="11264" xr3:uid="{066A2077-C616-4B1F-83B8-4360D76B98F8}" name="Column11236" dataDxfId="5120"/>
    <tableColumn id="11265" xr3:uid="{48145E55-BF45-42F4-B492-50FC03AF5036}" name="Column11237" dataDxfId="5119"/>
    <tableColumn id="11266" xr3:uid="{FE97A11D-1C5D-4732-8E28-09D74AC4E31A}" name="Column11238" dataDxfId="5118"/>
    <tableColumn id="11267" xr3:uid="{0F492D78-9F55-436D-9563-AE36D7CF964E}" name="Column11239" dataDxfId="5117"/>
    <tableColumn id="11268" xr3:uid="{C147CA9C-C88F-489B-A6BB-75F5603A0638}" name="Column11240" dataDxfId="5116"/>
    <tableColumn id="11269" xr3:uid="{4D700023-B1EF-4594-9E45-F158D3F071E6}" name="Column11241" dataDxfId="5115"/>
    <tableColumn id="11270" xr3:uid="{FF6FD5B7-D56C-4264-AE33-5A0794B821F7}" name="Column11242" dataDxfId="5114"/>
    <tableColumn id="11271" xr3:uid="{029DDBEE-71A3-443F-ABF8-066CC230B170}" name="Column11243" dataDxfId="5113"/>
    <tableColumn id="11272" xr3:uid="{5CD66CAE-E054-4A76-8345-4086F9E7A6FC}" name="Column11244" dataDxfId="5112"/>
    <tableColumn id="11273" xr3:uid="{0D419E71-EF09-443C-B9FD-C7E4285C4B74}" name="Column11245" dataDxfId="5111"/>
    <tableColumn id="11274" xr3:uid="{4A9899EA-1194-4FFA-8AC2-75E231A27877}" name="Column11246" dataDxfId="5110"/>
    <tableColumn id="11275" xr3:uid="{5B8C1850-C405-430A-9E73-7DA32E872E32}" name="Column11247" dataDxfId="5109"/>
    <tableColumn id="11276" xr3:uid="{6B86A3EF-1A09-4156-84E6-0C25D15EA00A}" name="Column11248" dataDxfId="5108"/>
    <tableColumn id="11277" xr3:uid="{EA904F0C-4C72-407C-B7D3-AFAAA7011F46}" name="Column11249" dataDxfId="5107"/>
    <tableColumn id="11278" xr3:uid="{52C9A4FF-AB85-438F-9B79-6529603F9DB6}" name="Column11250" dataDxfId="5106"/>
    <tableColumn id="11279" xr3:uid="{022F6C89-57DC-420D-B7DA-D773BD9771AF}" name="Column11251" dataDxfId="5105"/>
    <tableColumn id="11280" xr3:uid="{BDB9F04A-96C8-49C8-A867-C47101AD9297}" name="Column11252" dataDxfId="5104"/>
    <tableColumn id="11281" xr3:uid="{C39F83E1-509F-4189-8760-E85EEFF229DF}" name="Column11253" dataDxfId="5103"/>
    <tableColumn id="11282" xr3:uid="{86EE1672-D31F-44F4-BA3F-F8E86B88A809}" name="Column11254" dataDxfId="5102"/>
    <tableColumn id="11283" xr3:uid="{6B9A52F5-31CB-49DA-AD4E-A05234431650}" name="Column11255" dataDxfId="5101"/>
    <tableColumn id="11284" xr3:uid="{FA93E8A8-4E85-4E59-8D2D-7D8FC37DE9CC}" name="Column11256" dataDxfId="5100"/>
    <tableColumn id="11285" xr3:uid="{397BD50A-BD34-4951-8AB5-BD83EE8C31AF}" name="Column11257" dataDxfId="5099"/>
    <tableColumn id="11286" xr3:uid="{10B73B7A-285F-4A77-93A8-5F14E0A7C855}" name="Column11258" dataDxfId="5098"/>
    <tableColumn id="11287" xr3:uid="{0C537A10-CE86-4CA9-8717-FD186BF5ACE3}" name="Column11259" dataDxfId="5097"/>
    <tableColumn id="11288" xr3:uid="{7FC18955-57AE-4113-B3AB-D599AF4D56A2}" name="Column11260" dataDxfId="5096"/>
    <tableColumn id="11289" xr3:uid="{09E7BE84-1857-4840-8A85-FF38F00FF37F}" name="Column11261" dataDxfId="5095"/>
    <tableColumn id="11290" xr3:uid="{7479D80C-3D1E-4304-A8EF-67C960EE80F9}" name="Column11262" dataDxfId="5094"/>
    <tableColumn id="11291" xr3:uid="{F7ED1F6C-775D-4A94-8351-3E415752ECCC}" name="Column11263" dataDxfId="5093"/>
    <tableColumn id="11292" xr3:uid="{C1E875EC-8258-41F1-B50A-0615702CDC55}" name="Column11264" dataDxfId="5092"/>
    <tableColumn id="11293" xr3:uid="{083A0BC1-7226-4FCA-BA71-DF0F8D41ACF1}" name="Column11265" dataDxfId="5091"/>
    <tableColumn id="11294" xr3:uid="{CC5A55D5-51C1-4796-B5AA-0EF7B9A3F8FB}" name="Column11266" dataDxfId="5090"/>
    <tableColumn id="11295" xr3:uid="{C55F3CF9-366E-450A-9671-1574D0604FCB}" name="Column11267" dataDxfId="5089"/>
    <tableColumn id="11296" xr3:uid="{C4C8F639-9122-4BB6-9187-D53FBB679066}" name="Column11268" dataDxfId="5088"/>
    <tableColumn id="11297" xr3:uid="{F5A05C67-5318-41C5-B567-B72CF302A127}" name="Column11269" dataDxfId="5087"/>
    <tableColumn id="11298" xr3:uid="{8C1D9DE2-44D7-4F99-BBC1-0F2100255352}" name="Column11270" dataDxfId="5086"/>
    <tableColumn id="11299" xr3:uid="{24CFD5B3-0D3D-43F2-AEF1-8E19F40805BC}" name="Column11271" dataDxfId="5085"/>
    <tableColumn id="11300" xr3:uid="{A120D19E-BF83-4D31-894B-8729C5AB9C08}" name="Column11272" dataDxfId="5084"/>
    <tableColumn id="11301" xr3:uid="{3D399208-B5FE-4BFA-960E-EFECA5658B90}" name="Column11273" dataDxfId="5083"/>
    <tableColumn id="11302" xr3:uid="{753CFCD2-A150-408E-8B38-437A7DA25325}" name="Column11274" dataDxfId="5082"/>
    <tableColumn id="11303" xr3:uid="{A44F7C72-77FE-4B6D-A996-14FFE2A6EDD4}" name="Column11275" dataDxfId="5081"/>
    <tableColumn id="11304" xr3:uid="{738357DE-BBC4-4120-85CB-47D64B33168D}" name="Column11276" dataDxfId="5080"/>
    <tableColumn id="11305" xr3:uid="{D65F7EC5-3FE8-4746-A551-04176E11E351}" name="Column11277" dataDxfId="5079"/>
    <tableColumn id="11306" xr3:uid="{4DE9FB65-DB41-45C8-9BB4-32D56E00741E}" name="Column11278" dataDxfId="5078"/>
    <tableColumn id="11307" xr3:uid="{67F1FA96-F955-4942-A34C-C71BAA94C845}" name="Column11279" dataDxfId="5077"/>
    <tableColumn id="11308" xr3:uid="{AEEF31CE-9C66-43CD-A3F8-60265DB43B3C}" name="Column11280" dataDxfId="5076"/>
    <tableColumn id="11309" xr3:uid="{36B8203B-884A-4F9E-8D33-51A9224C4C56}" name="Column11281" dataDxfId="5075"/>
    <tableColumn id="11310" xr3:uid="{7836429A-DD7C-4D90-AB1E-C64357DACD44}" name="Column11282" dataDxfId="5074"/>
    <tableColumn id="11311" xr3:uid="{2A04E1D3-9CC9-488C-AF68-4C0D8ACC712F}" name="Column11283" dataDxfId="5073"/>
    <tableColumn id="11312" xr3:uid="{525B5350-260C-4344-907E-C0076C8FFD4B}" name="Column11284" dataDxfId="5072"/>
    <tableColumn id="11313" xr3:uid="{F9296C9B-7513-4CB1-BF55-033A48DE031F}" name="Column11285" dataDxfId="5071"/>
    <tableColumn id="11314" xr3:uid="{0629873C-4025-4C44-B984-1E748F39C53E}" name="Column11286" dataDxfId="5070"/>
    <tableColumn id="11315" xr3:uid="{2827CF50-0F15-42F8-A1CF-5169FE9C74C9}" name="Column11287" dataDxfId="5069"/>
    <tableColumn id="11316" xr3:uid="{22FD4D41-43F0-4C78-B2F4-090D63429CE5}" name="Column11288" dataDxfId="5068"/>
    <tableColumn id="11317" xr3:uid="{0FE1BCD8-F7C8-4ACA-BFAD-96A1D81F20DD}" name="Column11289" dataDxfId="5067"/>
    <tableColumn id="11318" xr3:uid="{94BEA1B3-69D7-4B4F-84EE-89C9F0D66F32}" name="Column11290" dataDxfId="5066"/>
    <tableColumn id="11319" xr3:uid="{9452EDA8-B76E-4693-BEFD-C1CD1EC9E46F}" name="Column11291" dataDxfId="5065"/>
    <tableColumn id="11320" xr3:uid="{DB1AAF69-F72C-44D1-B993-F36F744E900A}" name="Column11292" dataDxfId="5064"/>
    <tableColumn id="11321" xr3:uid="{D4244072-6DBE-48CA-BF12-CF8A6C94BB49}" name="Column11293" dataDxfId="5063"/>
    <tableColumn id="11322" xr3:uid="{DF65BC5D-84FF-4FE1-BBFB-2C1F56E6EE75}" name="Column11294" dataDxfId="5062"/>
    <tableColumn id="11323" xr3:uid="{390A4EF9-FA4F-4E4B-81C3-C7B9E4498036}" name="Column11295" dataDxfId="5061"/>
    <tableColumn id="11324" xr3:uid="{99A51A79-9066-4E7D-BD01-4A7778AFCC28}" name="Column11296" dataDxfId="5060"/>
    <tableColumn id="11325" xr3:uid="{041D7903-2C04-4571-8BA0-0BEA2D7F76AB}" name="Column11297" dataDxfId="5059"/>
    <tableColumn id="11326" xr3:uid="{73BB67B7-D259-4BFA-9137-9576C83B27C8}" name="Column11298" dataDxfId="5058"/>
    <tableColumn id="11327" xr3:uid="{58A533F9-A804-4FE9-ACA8-6FBDFCA6000E}" name="Column11299" dataDxfId="5057"/>
    <tableColumn id="11328" xr3:uid="{60D9DAA2-3136-435D-82E1-DAEFA0973317}" name="Column11300" dataDxfId="5056"/>
    <tableColumn id="11329" xr3:uid="{6F4479F6-EFC6-42F8-B050-34DCBA0E58B8}" name="Column11301" dataDxfId="5055"/>
    <tableColumn id="11330" xr3:uid="{A3117DA2-A62D-492E-BDF7-59CCECDB0DBD}" name="Column11302" dataDxfId="5054"/>
    <tableColumn id="11331" xr3:uid="{7F41E481-7965-4D44-A273-01E7D1DB2C2E}" name="Column11303" dataDxfId="5053"/>
    <tableColumn id="11332" xr3:uid="{67DE473B-62AE-4FEE-99B2-BB8CC16777C0}" name="Column11304" dataDxfId="5052"/>
    <tableColumn id="11333" xr3:uid="{9A5DB642-1A9C-48A7-95BF-888AC69DBDE3}" name="Column11305" dataDxfId="5051"/>
    <tableColumn id="11334" xr3:uid="{C2968EAC-ACA4-453D-A0DA-5B459CA03080}" name="Column11306" dataDxfId="5050"/>
    <tableColumn id="11335" xr3:uid="{446A572B-4BCA-48AE-8800-E72D3F3A9794}" name="Column11307" dataDxfId="5049"/>
    <tableColumn id="11336" xr3:uid="{2DA03F0E-D21C-4C98-B909-5D2B5CB3BED8}" name="Column11308" dataDxfId="5048"/>
    <tableColumn id="11337" xr3:uid="{F8FF6523-6119-4227-9445-2D246839F9DE}" name="Column11309" dataDxfId="5047"/>
    <tableColumn id="11338" xr3:uid="{CA1F48B5-E34E-4F12-8374-12F4AC7FDD27}" name="Column11310" dataDxfId="5046"/>
    <tableColumn id="11339" xr3:uid="{78119196-F8B9-40E1-8734-8BA999474408}" name="Column11311" dataDxfId="5045"/>
    <tableColumn id="11340" xr3:uid="{0F6D5522-25F2-4B64-97B7-C1F9D74FEAE4}" name="Column11312" dataDxfId="5044"/>
    <tableColumn id="11341" xr3:uid="{9884B961-14D6-44EC-B9A4-E2543DE1FF16}" name="Column11313" dataDxfId="5043"/>
    <tableColumn id="11342" xr3:uid="{3B37E7A3-6053-4B92-BA40-0ADDA9168319}" name="Column11314" dataDxfId="5042"/>
    <tableColumn id="11343" xr3:uid="{F72EB209-A3B9-4A07-AAF7-8DF86F2693BA}" name="Column11315" dataDxfId="5041"/>
    <tableColumn id="11344" xr3:uid="{64B11C2C-1F0D-4DFB-B7EB-F6478AAAEF85}" name="Column11316" dataDxfId="5040"/>
    <tableColumn id="11345" xr3:uid="{9DEE97B3-1E28-47DB-92BF-A07DF48EEE90}" name="Column11317" dataDxfId="5039"/>
    <tableColumn id="11346" xr3:uid="{C57BE201-5184-4F64-9C19-9EDC48FCBDFF}" name="Column11318" dataDxfId="5038"/>
    <tableColumn id="11347" xr3:uid="{B64FD435-1F86-430A-BAED-DD37854B4D34}" name="Column11319" dataDxfId="5037"/>
    <tableColumn id="11348" xr3:uid="{C8D3552D-53AB-4A50-A176-F644DB971F1F}" name="Column11320" dataDxfId="5036"/>
    <tableColumn id="11349" xr3:uid="{ECEBD2B0-8682-4544-A5F3-3993B0BD3E59}" name="Column11321" dataDxfId="5035"/>
    <tableColumn id="11350" xr3:uid="{0D181125-D938-449C-A501-3C3CF73D6861}" name="Column11322" dataDxfId="5034"/>
    <tableColumn id="11351" xr3:uid="{35F7343C-B1CF-46A8-90F7-2BF7379BC1F4}" name="Column11323" dataDxfId="5033"/>
    <tableColumn id="11352" xr3:uid="{33CE2ED5-5CD3-42B2-AE9C-6A19A7AD9EE4}" name="Column11324" dataDxfId="5032"/>
    <tableColumn id="11353" xr3:uid="{704D8B87-49F6-4DF9-B760-5330288CB6A6}" name="Column11325" dataDxfId="5031"/>
    <tableColumn id="11354" xr3:uid="{42E5EF0C-254A-4AE6-9D66-DBA003560210}" name="Column11326" dataDxfId="5030"/>
    <tableColumn id="11355" xr3:uid="{4202EC6F-8EF3-4043-854F-86BE4700FF54}" name="Column11327" dataDxfId="5029"/>
    <tableColumn id="11356" xr3:uid="{A55FB465-11B0-45DA-83D0-B1245840CA09}" name="Column11328" dataDxfId="5028"/>
    <tableColumn id="11357" xr3:uid="{F7455671-238F-4110-8C79-B0CEE1D89126}" name="Column11329" dataDxfId="5027"/>
    <tableColumn id="11358" xr3:uid="{97EC6DC8-45B6-4B4C-B3AE-A47B9FD42793}" name="Column11330" dataDxfId="5026"/>
    <tableColumn id="11359" xr3:uid="{D9D3A1CB-2111-48F1-95DD-F070F57F472F}" name="Column11331" dataDxfId="5025"/>
    <tableColumn id="11360" xr3:uid="{DA824ED8-6053-4E33-9D22-632FF00A3352}" name="Column11332" dataDxfId="5024"/>
    <tableColumn id="11361" xr3:uid="{17E3FB1B-2458-4ED7-96F4-4B5329908691}" name="Column11333" dataDxfId="5023"/>
    <tableColumn id="11362" xr3:uid="{F92BCB57-AB57-4BB0-BA36-95C0EF4657DD}" name="Column11334" dataDxfId="5022"/>
    <tableColumn id="11363" xr3:uid="{37C7CAD1-53A5-4D90-8A2C-32F2A58ABA96}" name="Column11335" dataDxfId="5021"/>
    <tableColumn id="11364" xr3:uid="{660A41A6-617C-4FCB-9991-DD8E89FB0C10}" name="Column11336" dataDxfId="5020"/>
    <tableColumn id="11365" xr3:uid="{EB002E8D-3B56-4EE4-8F40-0B9A6C8B84D7}" name="Column11337" dataDxfId="5019"/>
    <tableColumn id="11366" xr3:uid="{024CFDE6-4D6C-4B90-B46D-DD4E94C77B0A}" name="Column11338" dataDxfId="5018"/>
    <tableColumn id="11367" xr3:uid="{5AA4FC2C-D5CA-4932-85C6-0BE754C5BBE5}" name="Column11339" dataDxfId="5017"/>
    <tableColumn id="11368" xr3:uid="{C7F97EEF-15BA-46A3-87AF-5968B03A8258}" name="Column11340" dataDxfId="5016"/>
    <tableColumn id="11369" xr3:uid="{0F55245B-708D-44A8-802C-DAD2CC018737}" name="Column11341" dataDxfId="5015"/>
    <tableColumn id="11370" xr3:uid="{F1A1957F-1C4C-42CD-B044-E61F10D78C47}" name="Column11342" dataDxfId="5014"/>
    <tableColumn id="11371" xr3:uid="{AB8958E2-324A-40DB-9FAB-F4E3572EA011}" name="Column11343" dataDxfId="5013"/>
    <tableColumn id="11372" xr3:uid="{6EF25FED-B08F-46F8-8F49-F91DC7C87E02}" name="Column11344" dataDxfId="5012"/>
    <tableColumn id="11373" xr3:uid="{C0099956-5B70-44AF-9C80-6E23C0CE4920}" name="Column11345" dataDxfId="5011"/>
    <tableColumn id="11374" xr3:uid="{890CDB13-26AB-4C07-B08C-DB348F86C51E}" name="Column11346" dataDxfId="5010"/>
    <tableColumn id="11375" xr3:uid="{B99F914B-0221-41DA-B9BB-53B322F0DFDD}" name="Column11347" dataDxfId="5009"/>
    <tableColumn id="11376" xr3:uid="{13A8B7A5-2E47-4442-9CA4-556512FC971F}" name="Column11348" dataDxfId="5008"/>
    <tableColumn id="11377" xr3:uid="{95D67F0D-85C3-4E9C-8ECC-2BCB713708B5}" name="Column11349" dataDxfId="5007"/>
    <tableColumn id="11378" xr3:uid="{3E12117D-5DD2-4742-B9D5-B1679FC5ABB2}" name="Column11350" dataDxfId="5006"/>
    <tableColumn id="11379" xr3:uid="{4FE63199-1558-4D8C-82AF-8EFD7255F54E}" name="Column11351" dataDxfId="5005"/>
    <tableColumn id="11380" xr3:uid="{56C679F7-9D90-478E-93CD-2800CF4BDCCB}" name="Column11352" dataDxfId="5004"/>
    <tableColumn id="11381" xr3:uid="{756985E2-0A19-4B7C-8D2A-1572FEA8BB1B}" name="Column11353" dataDxfId="5003"/>
    <tableColumn id="11382" xr3:uid="{7DC24264-D60C-4F75-BE56-DE46FD6C3A13}" name="Column11354" dataDxfId="5002"/>
    <tableColumn id="11383" xr3:uid="{88B070AC-BC88-43A3-83A6-1757E0A445C5}" name="Column11355" dataDxfId="5001"/>
    <tableColumn id="11384" xr3:uid="{B4FC1C71-8D14-47E3-900A-F00201E8D8CA}" name="Column11356" dataDxfId="5000"/>
    <tableColumn id="11385" xr3:uid="{48DC5130-3FD7-4A28-90D3-5B64795F4E75}" name="Column11357" dataDxfId="4999"/>
    <tableColumn id="11386" xr3:uid="{2ACA7B6E-0A89-43EF-BAB6-306B41A60196}" name="Column11358" dataDxfId="4998"/>
    <tableColumn id="11387" xr3:uid="{7378B7F8-CECB-485E-9133-14DA24229640}" name="Column11359" dataDxfId="4997"/>
    <tableColumn id="11388" xr3:uid="{232C2FEF-B732-4465-A006-0EEB9AB5509B}" name="Column11360" dataDxfId="4996"/>
    <tableColumn id="11389" xr3:uid="{EDB2688D-9DB3-4923-8117-CFEA8BE7E1E5}" name="Column11361" dataDxfId="4995"/>
    <tableColumn id="11390" xr3:uid="{A315010F-FCE5-47DA-B37E-E2FA90D7741A}" name="Column11362" dataDxfId="4994"/>
    <tableColumn id="11391" xr3:uid="{09F3A296-E1DF-4C03-BD8F-F63229D4392D}" name="Column11363" dataDxfId="4993"/>
    <tableColumn id="11392" xr3:uid="{59BE81FE-D23D-44E8-A565-7DCE6D65C12D}" name="Column11364" dataDxfId="4992"/>
    <tableColumn id="11393" xr3:uid="{C95F702F-6AB2-474B-B428-3F1A6CB97803}" name="Column11365" dataDxfId="4991"/>
    <tableColumn id="11394" xr3:uid="{91CF5D3E-2A41-4FD5-B46E-DDF9D2011D1D}" name="Column11366" dataDxfId="4990"/>
    <tableColumn id="11395" xr3:uid="{F0E45FDD-2341-4F79-9BE5-39941677FBD4}" name="Column11367" dataDxfId="4989"/>
    <tableColumn id="11396" xr3:uid="{3E0AA033-1493-4F0E-B953-853B05A17FDE}" name="Column11368" dataDxfId="4988"/>
    <tableColumn id="11397" xr3:uid="{C98DE035-84CF-4B5E-8250-5A697E941FE3}" name="Column11369" dataDxfId="4987"/>
    <tableColumn id="11398" xr3:uid="{5DFB1002-D5DA-4F99-95C1-CA6653424569}" name="Column11370" dataDxfId="4986"/>
    <tableColumn id="11399" xr3:uid="{7B4B0B56-800A-451A-A873-D183F7A176D7}" name="Column11371" dataDxfId="4985"/>
    <tableColumn id="11400" xr3:uid="{4C915BFD-10C1-43B5-8588-2D65771374FA}" name="Column11372" dataDxfId="4984"/>
    <tableColumn id="11401" xr3:uid="{D5539932-D33A-487B-8DE5-6F993D59E7D7}" name="Column11373" dataDxfId="4983"/>
    <tableColumn id="11402" xr3:uid="{9AD16C98-AE1F-4829-A21A-E6939CB92648}" name="Column11374" dataDxfId="4982"/>
    <tableColumn id="11403" xr3:uid="{9C57E41D-B212-4A70-82E1-61AC064474CD}" name="Column11375" dataDxfId="4981"/>
    <tableColumn id="11404" xr3:uid="{B0FBBBDB-D319-43C8-A06C-E89EBEFCF4A3}" name="Column11376" dataDxfId="4980"/>
    <tableColumn id="11405" xr3:uid="{48DA26D7-7907-42F1-B4D4-AC1837C2868C}" name="Column11377" dataDxfId="4979"/>
    <tableColumn id="11406" xr3:uid="{FCD28AAB-7A41-4C4A-848E-D48F3FFD9E43}" name="Column11378" dataDxfId="4978"/>
    <tableColumn id="11407" xr3:uid="{5AD41A69-4DA6-44B4-8D24-ECE27DC0A839}" name="Column11379" dataDxfId="4977"/>
    <tableColumn id="11408" xr3:uid="{A8E2C052-55CD-4059-B375-6C5F0DA97143}" name="Column11380" dataDxfId="4976"/>
    <tableColumn id="11409" xr3:uid="{89EB7DB4-EEC9-409C-BE0E-E3B893E8D75B}" name="Column11381" dataDxfId="4975"/>
    <tableColumn id="11410" xr3:uid="{59A2E6D2-A012-42A5-96DB-96639CE0D146}" name="Column11382" dataDxfId="4974"/>
    <tableColumn id="11411" xr3:uid="{E42EF153-C74E-4CD3-AE0D-134A4FE4C245}" name="Column11383" dataDxfId="4973"/>
    <tableColumn id="11412" xr3:uid="{963460D2-095E-4CC8-A5C8-DD140C86D8AB}" name="Column11384" dataDxfId="4972"/>
    <tableColumn id="11413" xr3:uid="{FD7DC03B-45E7-4726-AFAD-51B6FDFD79C1}" name="Column11385" dataDxfId="4971"/>
    <tableColumn id="11414" xr3:uid="{694C6F1A-5593-4042-B4D5-37B2BF62227F}" name="Column11386" dataDxfId="4970"/>
    <tableColumn id="11415" xr3:uid="{BDA82C51-41D4-4BFE-904C-92B53324B817}" name="Column11387" dataDxfId="4969"/>
    <tableColumn id="11416" xr3:uid="{959B07F0-D84D-40FE-91E8-CE6FF7BB8B6A}" name="Column11388" dataDxfId="4968"/>
    <tableColumn id="11417" xr3:uid="{06EF8273-3E3C-4C9F-AF70-8925180C3CB7}" name="Column11389" dataDxfId="4967"/>
    <tableColumn id="11418" xr3:uid="{ABC4280A-41B1-469C-B44C-3FF5C025CACF}" name="Column11390" dataDxfId="4966"/>
    <tableColumn id="11419" xr3:uid="{AB2FA9A5-7D0E-43AD-B1AE-5DB6F54AFDA7}" name="Column11391" dataDxfId="4965"/>
    <tableColumn id="11420" xr3:uid="{5DFCFF4C-CA41-4C6E-BB5A-5B8B39475080}" name="Column11392" dataDxfId="4964"/>
    <tableColumn id="11421" xr3:uid="{18CF32C5-A147-499D-99CB-A06995EEF5E6}" name="Column11393" dataDxfId="4963"/>
    <tableColumn id="11422" xr3:uid="{27FBACCF-ACE9-47C9-87A1-8F25BD4126B1}" name="Column11394" dataDxfId="4962"/>
    <tableColumn id="11423" xr3:uid="{9A0DAE38-22C8-4EB1-A4C6-1DA02B8F3EDA}" name="Column11395" dataDxfId="4961"/>
    <tableColumn id="11424" xr3:uid="{7302C0B9-1BEE-421B-96AE-52AA66D8EC5C}" name="Column11396" dataDxfId="4960"/>
    <tableColumn id="11425" xr3:uid="{CA0AAA65-8726-477B-B73B-A44DE87ACF5C}" name="Column11397" dataDxfId="4959"/>
    <tableColumn id="11426" xr3:uid="{B8036753-2B53-4C3D-980E-E0363B4F1DEE}" name="Column11398" dataDxfId="4958"/>
    <tableColumn id="11427" xr3:uid="{68DD65E5-9737-465F-ABEF-1D8137FB987D}" name="Column11399" dataDxfId="4957"/>
    <tableColumn id="11428" xr3:uid="{027A4AF3-6154-40C8-A7FE-4F0A13F0BA7D}" name="Column11400" dataDxfId="4956"/>
    <tableColumn id="11429" xr3:uid="{EB150BA8-B353-4D3B-8C10-C72DEA186159}" name="Column11401" dataDxfId="4955"/>
    <tableColumn id="11430" xr3:uid="{C4AB9E4A-2965-40B1-8B94-6C4F65954B3B}" name="Column11402" dataDxfId="4954"/>
    <tableColumn id="11431" xr3:uid="{3C5A8B0D-BCC8-4EAB-9B11-1CE50331500C}" name="Column11403" dataDxfId="4953"/>
    <tableColumn id="11432" xr3:uid="{5451DF4A-C112-47A9-BC02-CB1C4C46568E}" name="Column11404" dataDxfId="4952"/>
    <tableColumn id="11433" xr3:uid="{FCD08A74-BD55-46E2-B9AC-F20370A5E5C1}" name="Column11405" dataDxfId="4951"/>
    <tableColumn id="11434" xr3:uid="{8313D42A-516C-40ED-9C2F-D811B2AC0B66}" name="Column11406" dataDxfId="4950"/>
    <tableColumn id="11435" xr3:uid="{8BCDC44B-2713-47AA-B6F3-0ABDA7949E1B}" name="Column11407" dataDxfId="4949"/>
    <tableColumn id="11436" xr3:uid="{EAB6774D-BB84-4B6B-8038-1C049937718D}" name="Column11408" dataDxfId="4948"/>
    <tableColumn id="11437" xr3:uid="{A7358436-9F0D-4802-B461-B15ABD7ACA8A}" name="Column11409" dataDxfId="4947"/>
    <tableColumn id="11438" xr3:uid="{432118D2-D86E-4239-97DA-340313AD8813}" name="Column11410" dataDxfId="4946"/>
    <tableColumn id="11439" xr3:uid="{F54E4B90-6412-4209-B631-513B52B13E18}" name="Column11411" dataDxfId="4945"/>
    <tableColumn id="11440" xr3:uid="{E2E515F4-45C7-42C8-A0C9-18AA8221ED11}" name="Column11412" dataDxfId="4944"/>
    <tableColumn id="11441" xr3:uid="{E7CCFF36-504F-41ED-890B-62623889B1B0}" name="Column11413" dataDxfId="4943"/>
    <tableColumn id="11442" xr3:uid="{503CE577-2FC5-4BC3-BD30-690B3760FA4C}" name="Column11414" dataDxfId="4942"/>
    <tableColumn id="11443" xr3:uid="{5D245355-A9DE-4C05-A599-2B2659A14B81}" name="Column11415" dataDxfId="4941"/>
    <tableColumn id="11444" xr3:uid="{1850D997-0C5C-4CF0-ABD4-7EEB8F6A0465}" name="Column11416" dataDxfId="4940"/>
    <tableColumn id="11445" xr3:uid="{001E5808-0407-42D4-A4D3-BDCDABBB929B}" name="Column11417" dataDxfId="4939"/>
    <tableColumn id="11446" xr3:uid="{641A1418-E403-4000-9455-86697803D477}" name="Column11418" dataDxfId="4938"/>
    <tableColumn id="11447" xr3:uid="{1A1738D0-0233-49BF-AFA8-01F13C1A2DBE}" name="Column11419" dataDxfId="4937"/>
    <tableColumn id="11448" xr3:uid="{A77C56A0-E3E5-430E-8F17-7AF4AAE71E23}" name="Column11420" dataDxfId="4936"/>
    <tableColumn id="11449" xr3:uid="{18FCB248-2643-4343-B631-1712CF95EE52}" name="Column11421" dataDxfId="4935"/>
    <tableColumn id="11450" xr3:uid="{10C4B3EB-159E-4C86-9118-DEE82CDC4006}" name="Column11422" dataDxfId="4934"/>
    <tableColumn id="11451" xr3:uid="{A8C14316-1148-4B9D-9434-9F99FC3EC10D}" name="Column11423" dataDxfId="4933"/>
    <tableColumn id="11452" xr3:uid="{632C6859-B56F-4051-9912-9E56A66C5CF8}" name="Column11424" dataDxfId="4932"/>
    <tableColumn id="11453" xr3:uid="{5D913571-814C-464C-BABA-8C728DDCDE5F}" name="Column11425" dataDxfId="4931"/>
    <tableColumn id="11454" xr3:uid="{65AE1A81-4156-4259-A3A2-FC939A8ED060}" name="Column11426" dataDxfId="4930"/>
    <tableColumn id="11455" xr3:uid="{D4DF2011-016E-452F-A669-63FED3385CAC}" name="Column11427" dataDxfId="4929"/>
    <tableColumn id="11456" xr3:uid="{F92A917F-FF1C-4291-8B87-5A8A48A97C62}" name="Column11428" dataDxfId="4928"/>
    <tableColumn id="11457" xr3:uid="{750B0474-A2A9-4D57-874B-586FF9D53B66}" name="Column11429" dataDxfId="4927"/>
    <tableColumn id="11458" xr3:uid="{A8974D69-A699-4345-ACC4-4E403149B0E3}" name="Column11430" dataDxfId="4926"/>
    <tableColumn id="11459" xr3:uid="{9F436B2B-C3C5-4C87-8142-D4CDCD316DDE}" name="Column11431" dataDxfId="4925"/>
    <tableColumn id="11460" xr3:uid="{78AD1AD2-7EFC-4E1C-9B4A-D3FC1F722D4C}" name="Column11432" dataDxfId="4924"/>
    <tableColumn id="11461" xr3:uid="{72178999-4ED5-4708-9035-284B600069EF}" name="Column11433" dataDxfId="4923"/>
    <tableColumn id="11462" xr3:uid="{E1B8937C-FC30-4A88-934A-E9BD38A459AB}" name="Column11434" dataDxfId="4922"/>
    <tableColumn id="11463" xr3:uid="{D954C974-3F88-4ACD-9474-44C6225F4319}" name="Column11435" dataDxfId="4921"/>
    <tableColumn id="11464" xr3:uid="{A5597D6E-320E-4A8C-9365-AB8F3F2266D9}" name="Column11436" dataDxfId="4920"/>
    <tableColumn id="11465" xr3:uid="{A5DA5966-4215-4C13-9455-A1A10A7875F3}" name="Column11437" dataDxfId="4919"/>
    <tableColumn id="11466" xr3:uid="{BF666364-178B-48DD-B7BD-6E79ECE71652}" name="Column11438" dataDxfId="4918"/>
    <tableColumn id="11467" xr3:uid="{CE177895-FFEA-45C5-A2EC-6126B39AABD6}" name="Column11439" dataDxfId="4917"/>
    <tableColumn id="11468" xr3:uid="{75D048E2-7F72-402F-A45A-11E12A326914}" name="Column11440" dataDxfId="4916"/>
    <tableColumn id="11469" xr3:uid="{D1C0E7A2-912B-4FD1-8A9D-9E65AE7A05C9}" name="Column11441" dataDxfId="4915"/>
    <tableColumn id="11470" xr3:uid="{ACB15C8C-AA77-48E2-BEF7-A83A55177331}" name="Column11442" dataDxfId="4914"/>
    <tableColumn id="11471" xr3:uid="{720A8AAC-B7F0-4EB8-A71B-F7CA298C697A}" name="Column11443" dataDxfId="4913"/>
    <tableColumn id="11472" xr3:uid="{CACFC285-2346-455A-85D3-E76F10275BA2}" name="Column11444" dataDxfId="4912"/>
    <tableColumn id="11473" xr3:uid="{76E955A8-044A-4E10-AC67-0F38757E5B9E}" name="Column11445" dataDxfId="4911"/>
    <tableColumn id="11474" xr3:uid="{04B5CA4F-CBE2-4FC3-967D-3454034355F3}" name="Column11446" dataDxfId="4910"/>
    <tableColumn id="11475" xr3:uid="{6FEF55FD-2B85-4DB9-9262-6F4DF0BA14D1}" name="Column11447" dataDxfId="4909"/>
    <tableColumn id="11476" xr3:uid="{D0F580B9-5D3E-46A6-A352-D2CC4227DAB1}" name="Column11448" dataDxfId="4908"/>
    <tableColumn id="11477" xr3:uid="{168D7827-AF9F-4737-A693-DE06310EEBFE}" name="Column11449" dataDxfId="4907"/>
    <tableColumn id="11478" xr3:uid="{C8905EB1-41BD-4636-9640-5548A8013163}" name="Column11450" dataDxfId="4906"/>
    <tableColumn id="11479" xr3:uid="{288D0A9F-E247-44D9-80F6-BB5BBBBADEE4}" name="Column11451" dataDxfId="4905"/>
    <tableColumn id="11480" xr3:uid="{31164B02-39D4-42C6-8314-17EE7B4414A5}" name="Column11452" dataDxfId="4904"/>
    <tableColumn id="11481" xr3:uid="{5745D6D0-B50B-4D2E-AE59-CCCAE39D048A}" name="Column11453" dataDxfId="4903"/>
    <tableColumn id="11482" xr3:uid="{4D63906B-F898-4997-AEF4-E63212D0DEEE}" name="Column11454" dataDxfId="4902"/>
    <tableColumn id="11483" xr3:uid="{4B827EDF-B508-4021-BC18-62DAA28FA2E4}" name="Column11455" dataDxfId="4901"/>
    <tableColumn id="11484" xr3:uid="{F42FAA0B-D873-4A52-96A7-2961377D2752}" name="Column11456" dataDxfId="4900"/>
    <tableColumn id="11485" xr3:uid="{28F1B184-82E8-4543-B432-6B718D79192F}" name="Column11457" dataDxfId="4899"/>
    <tableColumn id="11486" xr3:uid="{002C71A4-0FC2-494A-8B7C-2F0774810228}" name="Column11458" dataDxfId="4898"/>
    <tableColumn id="11487" xr3:uid="{594CFD22-5A0F-403C-A6F5-664880855EE8}" name="Column11459" dataDxfId="4897"/>
    <tableColumn id="11488" xr3:uid="{45E00F11-481E-4DB2-98C7-4E6276C48D5A}" name="Column11460" dataDxfId="4896"/>
    <tableColumn id="11489" xr3:uid="{CF342667-5846-45EA-88CA-9B73655D9795}" name="Column11461" dataDxfId="4895"/>
    <tableColumn id="11490" xr3:uid="{16D110E2-676E-42BD-A61F-B118B88DBB88}" name="Column11462" dataDxfId="4894"/>
    <tableColumn id="11491" xr3:uid="{74C6D083-BBAF-4865-BDEC-EAAB8DB96DFA}" name="Column11463" dataDxfId="4893"/>
    <tableColumn id="11492" xr3:uid="{927E34FA-88E1-4CCA-BA33-DE8B03E795AD}" name="Column11464" dataDxfId="4892"/>
    <tableColumn id="11493" xr3:uid="{52DF9372-E5E9-4D63-A82C-6F74F057B071}" name="Column11465" dataDxfId="4891"/>
    <tableColumn id="11494" xr3:uid="{CBE84172-3612-46D9-95E3-B84CCBB1E250}" name="Column11466" dataDxfId="4890"/>
    <tableColumn id="11495" xr3:uid="{C9E5893A-EA19-403E-8417-B24E769F017E}" name="Column11467" dataDxfId="4889"/>
    <tableColumn id="11496" xr3:uid="{A2927892-9CB9-4222-8C86-EA71ADE1FDFD}" name="Column11468" dataDxfId="4888"/>
    <tableColumn id="11497" xr3:uid="{6EF27494-907A-4E3D-BFF6-155AE08B0EF5}" name="Column11469" dataDxfId="4887"/>
    <tableColumn id="11498" xr3:uid="{E85A8AAC-AF00-467A-B402-3932B2D7547A}" name="Column11470" dataDxfId="4886"/>
    <tableColumn id="11499" xr3:uid="{E35908C6-0A30-4DB8-B59E-D404EDBC76E6}" name="Column11471" dataDxfId="4885"/>
    <tableColumn id="11500" xr3:uid="{2FD3E150-DEA8-40E6-9288-22EDC5F3638E}" name="Column11472" dataDxfId="4884"/>
    <tableColumn id="11501" xr3:uid="{4F0084A5-913A-4ABF-81E7-27F0FC769049}" name="Column11473" dataDxfId="4883"/>
    <tableColumn id="11502" xr3:uid="{A5F6C201-A86D-46AB-AE6F-3E83A9B4B070}" name="Column11474" dataDxfId="4882"/>
    <tableColumn id="11503" xr3:uid="{ADF01AF6-A53E-41EB-AE2F-99DE3A6412AC}" name="Column11475" dataDxfId="4881"/>
    <tableColumn id="11504" xr3:uid="{573F8E24-57DF-4D89-82A9-4B6B8F8C813A}" name="Column11476" dataDxfId="4880"/>
    <tableColumn id="11505" xr3:uid="{436A81A3-43E2-4368-9C42-042BAD2C849F}" name="Column11477" dataDxfId="4879"/>
    <tableColumn id="11506" xr3:uid="{C959B49E-F254-40B5-A211-AB971601A424}" name="Column11478" dataDxfId="4878"/>
    <tableColumn id="11507" xr3:uid="{5BA87304-A89B-460C-B099-16F65121E1D9}" name="Column11479" dataDxfId="4877"/>
    <tableColumn id="11508" xr3:uid="{5428F8D6-E0DE-46B3-8451-129AB89C668E}" name="Column11480" dataDxfId="4876"/>
    <tableColumn id="11509" xr3:uid="{3A703C8A-09FE-4626-9306-6FF1C7CC4D84}" name="Column11481" dataDxfId="4875"/>
    <tableColumn id="11510" xr3:uid="{042CF21B-5854-43AC-B53F-CEBD782E6B4F}" name="Column11482" dataDxfId="4874"/>
    <tableColumn id="11511" xr3:uid="{02D01B90-2071-4DB0-BD98-A7482A70844A}" name="Column11483" dataDxfId="4873"/>
    <tableColumn id="11512" xr3:uid="{C455B71B-7797-4F82-88BC-18D7A15CF9ED}" name="Column11484" dataDxfId="4872"/>
    <tableColumn id="11513" xr3:uid="{31B94485-06CE-46AF-BE18-1BF73DD7CE68}" name="Column11485" dataDxfId="4871"/>
    <tableColumn id="11514" xr3:uid="{D5929AA3-1925-4B49-B3DE-E688722D1877}" name="Column11486" dataDxfId="4870"/>
    <tableColumn id="11515" xr3:uid="{6BF15C0A-620C-41FA-975C-85AFDC4F9949}" name="Column11487" dataDxfId="4869"/>
    <tableColumn id="11516" xr3:uid="{A9401891-58FE-4449-8D66-6614A98167BA}" name="Column11488" dataDxfId="4868"/>
    <tableColumn id="11517" xr3:uid="{A6AC49DE-3465-4CBC-A064-2314E47BEAC5}" name="Column11489" dataDxfId="4867"/>
    <tableColumn id="11518" xr3:uid="{7E7F8AC5-BF6D-40B9-AE84-05C459F75AC7}" name="Column11490" dataDxfId="4866"/>
    <tableColumn id="11519" xr3:uid="{41C86AD8-14F0-4706-A4B7-F0D45BD432A8}" name="Column11491" dataDxfId="4865"/>
    <tableColumn id="11520" xr3:uid="{2E3BB5E2-5E6B-423D-AF22-17F0547972C0}" name="Column11492" dataDxfId="4864"/>
    <tableColumn id="11521" xr3:uid="{4566CC51-CB87-436F-90ED-0124C2AB994A}" name="Column11493" dataDxfId="4863"/>
    <tableColumn id="11522" xr3:uid="{EBE02F0F-9A4C-417B-9411-038F977C2BB8}" name="Column11494" dataDxfId="4862"/>
    <tableColumn id="11523" xr3:uid="{81B48FA4-CA1C-49EE-87BE-E3FEB112DF35}" name="Column11495" dataDxfId="4861"/>
    <tableColumn id="11524" xr3:uid="{C838AC8A-0ACB-4D61-AF8D-C1BF08003537}" name="Column11496" dataDxfId="4860"/>
    <tableColumn id="11525" xr3:uid="{2C957DF0-314F-4B57-BB50-D929006CA3E7}" name="Column11497" dataDxfId="4859"/>
    <tableColumn id="11526" xr3:uid="{9AA3934D-0F58-41A9-AA0E-34FF86C775A6}" name="Column11498" dataDxfId="4858"/>
    <tableColumn id="11527" xr3:uid="{FB328D5F-FC75-41FF-8547-94FE5F2DC33E}" name="Column11499" dataDxfId="4857"/>
    <tableColumn id="11528" xr3:uid="{575DD290-EAF4-4DC6-B6D2-99062F3046C6}" name="Column11500" dataDxfId="4856"/>
    <tableColumn id="11529" xr3:uid="{E0986CAE-200E-4FE8-A3C4-9F1CFE0C4D96}" name="Column11501" dataDxfId="4855"/>
    <tableColumn id="11530" xr3:uid="{38AFD0D4-DFCA-40B2-85D2-B7F6FE7A518A}" name="Column11502" dataDxfId="4854"/>
    <tableColumn id="11531" xr3:uid="{FE9C92AD-094A-4F2A-9681-3CC191F28B24}" name="Column11503" dataDxfId="4853"/>
    <tableColumn id="11532" xr3:uid="{767EE218-9D9C-4EE0-A0D2-71F5902A0943}" name="Column11504" dataDxfId="4852"/>
    <tableColumn id="11533" xr3:uid="{1A0B5B94-E816-4A3B-9CAC-BAE9F767C99C}" name="Column11505" dataDxfId="4851"/>
    <tableColumn id="11534" xr3:uid="{8128214F-59D8-4B06-906A-6F36B3223DAE}" name="Column11506" dataDxfId="4850"/>
    <tableColumn id="11535" xr3:uid="{F75A038C-A3F3-49E8-88A7-CE9993DB6A42}" name="Column11507" dataDxfId="4849"/>
    <tableColumn id="11536" xr3:uid="{D1424B91-BA7E-4346-8976-DC2C39064B41}" name="Column11508" dataDxfId="4848"/>
    <tableColumn id="11537" xr3:uid="{6A6A53FD-45F6-4BC4-933C-C8AB9A5CF42A}" name="Column11509" dataDxfId="4847"/>
    <tableColumn id="11538" xr3:uid="{A326D5E2-C2F0-461B-B84E-E845E3F03F80}" name="Column11510" dataDxfId="4846"/>
    <tableColumn id="11539" xr3:uid="{6F40C166-2A68-4826-B1D2-C401D45E7A2A}" name="Column11511" dataDxfId="4845"/>
    <tableColumn id="11540" xr3:uid="{DF41AB90-AB5D-4DAF-98ED-3B182F7FEABE}" name="Column11512" dataDxfId="4844"/>
    <tableColumn id="11541" xr3:uid="{0A3CB8B8-20C3-46E9-85B9-AEC8D007E539}" name="Column11513" dataDxfId="4843"/>
    <tableColumn id="11542" xr3:uid="{73B1C070-5C64-4718-AAA3-941B13CE858E}" name="Column11514" dataDxfId="4842"/>
    <tableColumn id="11543" xr3:uid="{64A95F23-899B-4D63-9507-5FF89259EE0D}" name="Column11515" dataDxfId="4841"/>
    <tableColumn id="11544" xr3:uid="{D4388D06-A4EC-40F8-AC15-2FD6252A4FD4}" name="Column11516" dataDxfId="4840"/>
    <tableColumn id="11545" xr3:uid="{69AC8CB5-A31C-47DE-A8EF-7A2C2F063340}" name="Column11517" dataDxfId="4839"/>
    <tableColumn id="11546" xr3:uid="{48037E8B-4351-424E-BFE2-4C6D73A9F73F}" name="Column11518" dataDxfId="4838"/>
    <tableColumn id="11547" xr3:uid="{5D18855B-83A5-44E1-BB44-19468004B556}" name="Column11519" dataDxfId="4837"/>
    <tableColumn id="11548" xr3:uid="{A4DC628C-F13D-4F44-85FB-DD455E09B84A}" name="Column11520" dataDxfId="4836"/>
    <tableColumn id="11549" xr3:uid="{DCB5446E-8795-4D01-AB1B-E40FCA2AB7A9}" name="Column11521" dataDxfId="4835"/>
    <tableColumn id="11550" xr3:uid="{CF8FAD8F-225C-4120-892A-077D904E10BC}" name="Column11522" dataDxfId="4834"/>
    <tableColumn id="11551" xr3:uid="{CB232439-3C2A-4BDB-ABFC-CEF4CF452F58}" name="Column11523" dataDxfId="4833"/>
    <tableColumn id="11552" xr3:uid="{2EF913AD-665D-4D35-8F8A-A90CD787A055}" name="Column11524" dataDxfId="4832"/>
    <tableColumn id="11553" xr3:uid="{D934E99F-D7F7-42CE-9227-97F1B00FE602}" name="Column11525" dataDxfId="4831"/>
    <tableColumn id="11554" xr3:uid="{D0481E4E-8717-49B0-9A64-F37CE5A20D6D}" name="Column11526" dataDxfId="4830"/>
    <tableColumn id="11555" xr3:uid="{D4A79626-81D8-43B8-9FD3-76C9191652C2}" name="Column11527" dataDxfId="4829"/>
    <tableColumn id="11556" xr3:uid="{5931846C-D9E8-4CF1-AB9B-8B04CE7174B9}" name="Column11528" dataDxfId="4828"/>
    <tableColumn id="11557" xr3:uid="{7D916D0C-2901-43A4-8E5F-32D34852CFA3}" name="Column11529" dataDxfId="4827"/>
    <tableColumn id="11558" xr3:uid="{D89D4BC7-8918-40E2-9436-18F1C4873655}" name="Column11530" dataDxfId="4826"/>
    <tableColumn id="11559" xr3:uid="{551F3BEB-49BE-4173-BEA5-E7B8F8CE51B6}" name="Column11531" dataDxfId="4825"/>
    <tableColumn id="11560" xr3:uid="{FBB499B0-28A8-470A-8765-55BB80088C56}" name="Column11532" dataDxfId="4824"/>
    <tableColumn id="11561" xr3:uid="{EF6A211D-488A-4703-BFD2-97FD3BCF68A0}" name="Column11533" dataDxfId="4823"/>
    <tableColumn id="11562" xr3:uid="{6134DF7F-7BD4-4F48-BA7C-D9C167506FD0}" name="Column11534" dataDxfId="4822"/>
    <tableColumn id="11563" xr3:uid="{5BADECC4-8FE2-4FB9-9907-8300E0116710}" name="Column11535" dataDxfId="4821"/>
    <tableColumn id="11564" xr3:uid="{6B9DF643-23A4-463A-9EBE-45778B1285C9}" name="Column11536" dataDxfId="4820"/>
    <tableColumn id="11565" xr3:uid="{0A9404A2-8269-435C-9512-EB767E77EC71}" name="Column11537" dataDxfId="4819"/>
    <tableColumn id="11566" xr3:uid="{BEDEB45A-303E-4AA5-9517-55A728B64E4E}" name="Column11538" dataDxfId="4818"/>
    <tableColumn id="11567" xr3:uid="{A653C119-B081-4D23-91A2-6D90AE5521F8}" name="Column11539" dataDxfId="4817"/>
    <tableColumn id="11568" xr3:uid="{1301AA17-D884-4F27-B7AD-EE3435DABA56}" name="Column11540" dataDxfId="4816"/>
    <tableColumn id="11569" xr3:uid="{B6739BB6-C130-4587-8338-30703781C2D1}" name="Column11541" dataDxfId="4815"/>
    <tableColumn id="11570" xr3:uid="{F0FD0A7E-BABA-4B63-8BBC-ABF688157CC5}" name="Column11542" dataDxfId="4814"/>
    <tableColumn id="11571" xr3:uid="{DEE3CEDF-2309-4395-8F96-5010118C8B31}" name="Column11543" dataDxfId="4813"/>
    <tableColumn id="11572" xr3:uid="{658F0325-5153-43B3-B3BE-B1A48F075DCB}" name="Column11544" dataDxfId="4812"/>
    <tableColumn id="11573" xr3:uid="{AEBD2C0B-B4AC-4E44-832E-755A7625A4C5}" name="Column11545" dataDxfId="4811"/>
    <tableColumn id="11574" xr3:uid="{67CFBAC6-1890-4689-BC5F-0221EE9F7885}" name="Column11546" dataDxfId="4810"/>
    <tableColumn id="11575" xr3:uid="{656D373F-07D8-41EE-855D-4FB802D57459}" name="Column11547" dataDxfId="4809"/>
    <tableColumn id="11576" xr3:uid="{1475086D-3A41-4A5A-94AF-A9D2AA32D026}" name="Column11548" dataDxfId="4808"/>
    <tableColumn id="11577" xr3:uid="{F6BE7DEC-2E91-472E-BD5F-0D6EAD31AB2F}" name="Column11549" dataDxfId="4807"/>
    <tableColumn id="11578" xr3:uid="{36E0FAD1-5D49-4FD0-8FAE-140BF9C371F0}" name="Column11550" dataDxfId="4806"/>
    <tableColumn id="11579" xr3:uid="{E1843252-454E-4145-9B9A-BD949C96C2FF}" name="Column11551" dataDxfId="4805"/>
    <tableColumn id="11580" xr3:uid="{EE8B19B5-E08C-4BE9-928B-0C649A81C6BC}" name="Column11552" dataDxfId="4804"/>
    <tableColumn id="11581" xr3:uid="{4A628729-94A5-456E-94F5-BBB914126961}" name="Column11553" dataDxfId="4803"/>
    <tableColumn id="11582" xr3:uid="{47FE4A2B-7031-4272-A1EF-131FCA09104B}" name="Column11554" dataDxfId="4802"/>
    <tableColumn id="11583" xr3:uid="{53F62E6C-99E6-436C-ABF6-54D1E71F6680}" name="Column11555" dataDxfId="4801"/>
    <tableColumn id="11584" xr3:uid="{9A3B676E-D3DB-4B46-A1BE-ADEC1D0C49DD}" name="Column11556" dataDxfId="4800"/>
    <tableColumn id="11585" xr3:uid="{7ECD1429-A509-4782-B83E-088157B2CD5E}" name="Column11557" dataDxfId="4799"/>
    <tableColumn id="11586" xr3:uid="{6C53E047-14B4-48E0-A40F-6FAEE0E8D569}" name="Column11558" dataDxfId="4798"/>
    <tableColumn id="11587" xr3:uid="{28F281B0-FFD5-4A8D-8FBC-3C0FD9E070BA}" name="Column11559" dataDxfId="4797"/>
    <tableColumn id="11588" xr3:uid="{3EC6BA3C-D8F6-4C80-A581-D26F7E0E29A6}" name="Column11560" dataDxfId="4796"/>
    <tableColumn id="11589" xr3:uid="{E1875702-14B5-405B-91B0-38D12E85EC9B}" name="Column11561" dataDxfId="4795"/>
    <tableColumn id="11590" xr3:uid="{55A3022A-4EA8-4E37-8CF4-E9EE6765BDBD}" name="Column11562" dataDxfId="4794"/>
    <tableColumn id="11591" xr3:uid="{65F4DAC8-EF64-40FB-825E-24857D2F2D6C}" name="Column11563" dataDxfId="4793"/>
    <tableColumn id="11592" xr3:uid="{2DA423D4-86EE-4256-8B64-0A3CA87C96B8}" name="Column11564" dataDxfId="4792"/>
    <tableColumn id="11593" xr3:uid="{969ECE3E-EAB7-4773-BA49-C40DE850EBFF}" name="Column11565" dataDxfId="4791"/>
    <tableColumn id="11594" xr3:uid="{52ABC5F9-54E1-4EE7-8CC9-FACC2DB224FE}" name="Column11566" dataDxfId="4790"/>
    <tableColumn id="11595" xr3:uid="{546A084A-8080-43DC-969B-64B874C5C490}" name="Column11567" dataDxfId="4789"/>
    <tableColumn id="11596" xr3:uid="{86BAA0E4-5CDB-4C7F-99AD-D1A5F3173528}" name="Column11568" dataDxfId="4788"/>
    <tableColumn id="11597" xr3:uid="{9B7C472E-3419-434A-BFD7-0F5AD55B759F}" name="Column11569" dataDxfId="4787"/>
    <tableColumn id="11598" xr3:uid="{FBEE0D3B-21EA-45C2-BADF-83D96A183920}" name="Column11570" dataDxfId="4786"/>
    <tableColumn id="11599" xr3:uid="{93F2780A-C2EB-4154-A6CC-37DED6D84911}" name="Column11571" dataDxfId="4785"/>
    <tableColumn id="11600" xr3:uid="{644F26E8-F3E4-40AC-9302-AB3B11847E18}" name="Column11572" dataDxfId="4784"/>
    <tableColumn id="11601" xr3:uid="{E71A5052-9BD3-4E3F-B626-55D3C3D4BE92}" name="Column11573" dataDxfId="4783"/>
    <tableColumn id="11602" xr3:uid="{A5E2591E-6916-4216-BE34-2154746D26A9}" name="Column11574" dataDxfId="4782"/>
    <tableColumn id="11603" xr3:uid="{E11E612F-0B9D-4A17-853F-73437DD05331}" name="Column11575" dataDxfId="4781"/>
    <tableColumn id="11604" xr3:uid="{AB6CF264-1AD9-4A6E-A203-1DD402401D5D}" name="Column11576" dataDxfId="4780"/>
    <tableColumn id="11605" xr3:uid="{82985360-C382-4C13-96B5-1775EB806B09}" name="Column11577" dataDxfId="4779"/>
    <tableColumn id="11606" xr3:uid="{5AFC8E8E-161F-4323-BDE1-2813BED8E53B}" name="Column11578" dataDxfId="4778"/>
    <tableColumn id="11607" xr3:uid="{393AD0E9-B075-46BA-8B01-479E2E8E5519}" name="Column11579" dataDxfId="4777"/>
    <tableColumn id="11608" xr3:uid="{B6CA09CC-646B-483D-AC0A-65AFECCDBCD2}" name="Column11580" dataDxfId="4776"/>
    <tableColumn id="11609" xr3:uid="{732964F8-D886-4132-B09F-2FD32BD30639}" name="Column11581" dataDxfId="4775"/>
    <tableColumn id="11610" xr3:uid="{8440B60B-0F40-4AD4-A185-54BB85D906C7}" name="Column11582" dataDxfId="4774"/>
    <tableColumn id="11611" xr3:uid="{1857B00F-D744-464D-B762-2D979A08E112}" name="Column11583" dataDxfId="4773"/>
    <tableColumn id="11612" xr3:uid="{8BDD0B57-0CB8-4A58-9A3F-D754C9B6A422}" name="Column11584" dataDxfId="4772"/>
    <tableColumn id="11613" xr3:uid="{F70E4FD8-FDF8-441E-B67F-B751ADD6BC6D}" name="Column11585" dataDxfId="4771"/>
    <tableColumn id="11614" xr3:uid="{4F943BEC-7049-4F89-A2BD-B6F54EF0B8CA}" name="Column11586" dataDxfId="4770"/>
    <tableColumn id="11615" xr3:uid="{70370536-B626-44BD-B088-D21C4BB6E447}" name="Column11587" dataDxfId="4769"/>
    <tableColumn id="11616" xr3:uid="{C20A7D56-A9D1-4B9B-834B-8D4D33195A32}" name="Column11588" dataDxfId="4768"/>
    <tableColumn id="11617" xr3:uid="{82557813-D76D-440F-AA47-9FFA3F3449EC}" name="Column11589" dataDxfId="4767"/>
    <tableColumn id="11618" xr3:uid="{213EEECB-4438-402D-A604-86C290421D99}" name="Column11590" dataDxfId="4766"/>
    <tableColumn id="11619" xr3:uid="{CE58E216-8B2B-432F-A26A-2649C2FA807A}" name="Column11591" dataDxfId="4765"/>
    <tableColumn id="11620" xr3:uid="{B47614F0-11BD-46C3-B219-9A0AEF7D517E}" name="Column11592" dataDxfId="4764"/>
    <tableColumn id="11621" xr3:uid="{4D4F8530-B394-4CBD-83A7-B7E4B7382EB3}" name="Column11593" dataDxfId="4763"/>
    <tableColumn id="11622" xr3:uid="{363F5DFB-56BC-4383-9BBD-CB78FDA59115}" name="Column11594" dataDxfId="4762"/>
    <tableColumn id="11623" xr3:uid="{7EDF8FDF-4D4B-40EA-AFDA-7D360328C71B}" name="Column11595" dataDxfId="4761"/>
    <tableColumn id="11624" xr3:uid="{44A7F569-72F8-4846-B334-023865D89AA5}" name="Column11596" dataDxfId="4760"/>
    <tableColumn id="11625" xr3:uid="{A56526C4-5747-437A-AB3A-F97FCDA23C15}" name="Column11597" dataDxfId="4759"/>
    <tableColumn id="11626" xr3:uid="{7E14AF4B-F2EF-4495-AF13-6C0887B7018C}" name="Column11598" dataDxfId="4758"/>
    <tableColumn id="11627" xr3:uid="{7E1154BF-07AC-477B-87E5-1D7299F079EE}" name="Column11599" dataDxfId="4757"/>
    <tableColumn id="11628" xr3:uid="{887A04A9-0B21-4D0F-868E-649C06459EC1}" name="Column11600" dataDxfId="4756"/>
    <tableColumn id="11629" xr3:uid="{722DFC21-74D6-4003-84BE-8D5F0968CC37}" name="Column11601" dataDxfId="4755"/>
    <tableColumn id="11630" xr3:uid="{074A1A54-91E7-4AD6-A19E-C63D4415DC8A}" name="Column11602" dataDxfId="4754"/>
    <tableColumn id="11631" xr3:uid="{20BA2BFC-4B0B-4636-B551-FAFECA0CAACD}" name="Column11603" dataDxfId="4753"/>
    <tableColumn id="11632" xr3:uid="{E3B56C14-E97F-4798-9AC6-B412B1A38050}" name="Column11604" dataDxfId="4752"/>
    <tableColumn id="11633" xr3:uid="{871BBB3C-EC60-40D6-911C-0F5801E7CA6C}" name="Column11605" dataDxfId="4751"/>
    <tableColumn id="11634" xr3:uid="{1D776E55-3FC0-4103-9FFB-C767F460BDA0}" name="Column11606" dataDxfId="4750"/>
    <tableColumn id="11635" xr3:uid="{7308F65F-F3E0-4872-9C42-1B59C984E999}" name="Column11607" dataDxfId="4749"/>
    <tableColumn id="11636" xr3:uid="{F02CECAA-C53E-4E2C-8979-C1854E159DC6}" name="Column11608" dataDxfId="4748"/>
    <tableColumn id="11637" xr3:uid="{A91BD9C0-313B-4D07-9A5E-21DF73ED8250}" name="Column11609" dataDxfId="4747"/>
    <tableColumn id="11638" xr3:uid="{E51893AF-EEC7-4680-A0A0-FB326F36ED05}" name="Column11610" dataDxfId="4746"/>
    <tableColumn id="11639" xr3:uid="{1C548037-5048-4A62-B45E-51085A2735DF}" name="Column11611" dataDxfId="4745"/>
    <tableColumn id="11640" xr3:uid="{8DA61133-0417-457D-AC02-EC2D2C2C1B2E}" name="Column11612" dataDxfId="4744"/>
    <tableColumn id="11641" xr3:uid="{C12E6D64-72F0-4DB6-B3BC-A20FAC0A7AC8}" name="Column11613" dataDxfId="4743"/>
    <tableColumn id="11642" xr3:uid="{868242C5-6EED-45D2-BCB6-E517D3048FEA}" name="Column11614" dataDxfId="4742"/>
    <tableColumn id="11643" xr3:uid="{6F07B6AD-C3F6-429B-8420-C49203C8ACFA}" name="Column11615" dataDxfId="4741"/>
    <tableColumn id="11644" xr3:uid="{9B6E3509-353C-46FF-B9D6-1C7C92624A79}" name="Column11616" dataDxfId="4740"/>
    <tableColumn id="11645" xr3:uid="{F4A2EB97-C0E1-4544-AA0C-182F0A1F3A96}" name="Column11617" dataDxfId="4739"/>
    <tableColumn id="11646" xr3:uid="{8BBF4431-0D03-4CE9-AE1E-951DBC2E4716}" name="Column11618" dataDxfId="4738"/>
    <tableColumn id="11647" xr3:uid="{1824BE86-F315-4DC2-A51D-8E407949E2E1}" name="Column11619" dataDxfId="4737"/>
    <tableColumn id="11648" xr3:uid="{DDA86708-0B65-4E9C-A109-1A48E91049BD}" name="Column11620" dataDxfId="4736"/>
    <tableColumn id="11649" xr3:uid="{A213E393-D188-4A4E-89C4-6613BC289996}" name="Column11621" dataDxfId="4735"/>
    <tableColumn id="11650" xr3:uid="{F7D00B55-A51D-4569-A497-C759D100C4F5}" name="Column11622" dataDxfId="4734"/>
    <tableColumn id="11651" xr3:uid="{60042B88-F17F-461D-955A-739F210ECD71}" name="Column11623" dataDxfId="4733"/>
    <tableColumn id="11652" xr3:uid="{765F6FE0-0350-42AE-AEF4-A4360F3CA31F}" name="Column11624" dataDxfId="4732"/>
    <tableColumn id="11653" xr3:uid="{43E17FBA-649B-4E4B-81E9-1D9CC8C2A036}" name="Column11625" dataDxfId="4731"/>
    <tableColumn id="11654" xr3:uid="{824E565A-6860-4125-8D39-91F39C31FEEA}" name="Column11626" dataDxfId="4730"/>
    <tableColumn id="11655" xr3:uid="{B8E42CDD-EBA2-4CFB-903D-F824E1B6B48A}" name="Column11627" dataDxfId="4729"/>
    <tableColumn id="11656" xr3:uid="{163C62B1-3C3A-496A-94A2-4FA7509C4E83}" name="Column11628" dataDxfId="4728"/>
    <tableColumn id="11657" xr3:uid="{40890988-DC60-4E44-B8AC-42347F9034F4}" name="Column11629" dataDxfId="4727"/>
    <tableColumn id="11658" xr3:uid="{EFC2D794-BA0B-441F-8CAD-188C97257CED}" name="Column11630" dataDxfId="4726"/>
    <tableColumn id="11659" xr3:uid="{0DA60761-A51E-4E30-81BA-70353F9D5AF8}" name="Column11631" dataDxfId="4725"/>
    <tableColumn id="11660" xr3:uid="{8EA34321-67DA-4FBE-99F1-191D2C735D1C}" name="Column11632" dataDxfId="4724"/>
    <tableColumn id="11661" xr3:uid="{8E2C9E66-0237-4904-845F-8ABA07082D40}" name="Column11633" dataDxfId="4723"/>
    <tableColumn id="11662" xr3:uid="{54217733-E0A6-42EB-9842-359A8DA19E58}" name="Column11634" dataDxfId="4722"/>
    <tableColumn id="11663" xr3:uid="{23F676EB-E585-4853-99D8-62CE28C60BCB}" name="Column11635" dataDxfId="4721"/>
    <tableColumn id="11664" xr3:uid="{9AA309F2-98BB-4210-AB62-1134E1921FA7}" name="Column11636" dataDxfId="4720"/>
    <tableColumn id="11665" xr3:uid="{F1A8456D-7F25-4274-A8C6-B8723E041164}" name="Column11637" dataDxfId="4719"/>
    <tableColumn id="11666" xr3:uid="{747CA10D-1BDE-4E1C-9676-4E9C97FDD6CB}" name="Column11638" dataDxfId="4718"/>
    <tableColumn id="11667" xr3:uid="{2B199367-7B55-4022-AF7D-F8DEEB4ACC60}" name="Column11639" dataDxfId="4717"/>
    <tableColumn id="11668" xr3:uid="{5FDADC8D-BC30-44C7-9B31-2E72B845F251}" name="Column11640" dataDxfId="4716"/>
    <tableColumn id="11669" xr3:uid="{18357745-4811-4192-8535-3F30ED135228}" name="Column11641" dataDxfId="4715"/>
    <tableColumn id="11670" xr3:uid="{CFEF8E36-B571-40C9-85F9-E2C00DEA35B1}" name="Column11642" dataDxfId="4714"/>
    <tableColumn id="11671" xr3:uid="{E057E46F-BAE7-497E-BB55-F7745BC7137D}" name="Column11643" dataDxfId="4713"/>
    <tableColumn id="11672" xr3:uid="{55DF9BC3-EB7C-4C17-9D78-4D651C25D716}" name="Column11644" dataDxfId="4712"/>
    <tableColumn id="11673" xr3:uid="{273B46EF-0AEE-4A6A-A411-F46165B94EBA}" name="Column11645" dataDxfId="4711"/>
    <tableColumn id="11674" xr3:uid="{A865CD12-9FFE-4B5B-B430-056CA1DCC37E}" name="Column11646" dataDxfId="4710"/>
    <tableColumn id="11675" xr3:uid="{A4A1B278-5845-478F-841C-709A9D23472F}" name="Column11647" dataDxfId="4709"/>
    <tableColumn id="11676" xr3:uid="{D683D2EE-B909-45A0-BDB6-8EEAFE6EA2A2}" name="Column11648" dataDxfId="4708"/>
    <tableColumn id="11677" xr3:uid="{4D3D7A01-6DD7-4C80-B430-7158F4CCB45B}" name="Column11649" dataDxfId="4707"/>
    <tableColumn id="11678" xr3:uid="{483B1347-C22F-4097-AA35-DA9CEE34BA86}" name="Column11650" dataDxfId="4706"/>
    <tableColumn id="11679" xr3:uid="{8CA418E3-F356-4A89-87AA-6EE05256C263}" name="Column11651" dataDxfId="4705"/>
    <tableColumn id="11680" xr3:uid="{97F9502D-073D-495D-968C-A73E5AD2F633}" name="Column11652" dataDxfId="4704"/>
    <tableColumn id="11681" xr3:uid="{4AA32C2E-BDD3-463E-82B2-72F05B01D2C5}" name="Column11653" dataDxfId="4703"/>
    <tableColumn id="11682" xr3:uid="{08802DED-A958-429A-9591-ABC32C472997}" name="Column11654" dataDxfId="4702"/>
    <tableColumn id="11683" xr3:uid="{F247E675-B70D-462B-B323-A26D1750A75B}" name="Column11655" dataDxfId="4701"/>
    <tableColumn id="11684" xr3:uid="{6883DA2B-3898-4ED2-8685-B24FA71F3DD8}" name="Column11656" dataDxfId="4700"/>
    <tableColumn id="11685" xr3:uid="{8CD549BC-FF70-4756-9C04-FAA563425881}" name="Column11657" dataDxfId="4699"/>
    <tableColumn id="11686" xr3:uid="{F097B47F-8C26-494A-B203-09C97618D6C3}" name="Column11658" dataDxfId="4698"/>
    <tableColumn id="11687" xr3:uid="{E2293DA7-9901-4BC3-A289-BCF4379AA965}" name="Column11659" dataDxfId="4697"/>
    <tableColumn id="11688" xr3:uid="{0895D761-34E7-40BA-915F-5368AACCBDD5}" name="Column11660" dataDxfId="4696"/>
    <tableColumn id="11689" xr3:uid="{1A5968E1-FAF3-4498-88FF-0E8ACCC7BE91}" name="Column11661" dataDxfId="4695"/>
    <tableColumn id="11690" xr3:uid="{D059E060-2C9B-4BEA-B071-D0DDE4AFC2AA}" name="Column11662" dataDxfId="4694"/>
    <tableColumn id="11691" xr3:uid="{3F9DACF4-FDB4-4065-A417-1D0B85A88F50}" name="Column11663" dataDxfId="4693"/>
    <tableColumn id="11692" xr3:uid="{695A0CFE-ED0E-4B02-8770-29201097BF51}" name="Column11664" dataDxfId="4692"/>
    <tableColumn id="11693" xr3:uid="{EBE93D16-C37B-4BFD-BAFE-883FDA04CFCB}" name="Column11665" dataDxfId="4691"/>
    <tableColumn id="11694" xr3:uid="{A1204EDA-5A49-4560-8558-EA6C1E74A1C3}" name="Column11666" dataDxfId="4690"/>
    <tableColumn id="11695" xr3:uid="{0D1AD1C0-7C7C-43C8-841B-92E977861E21}" name="Column11667" dataDxfId="4689"/>
    <tableColumn id="11696" xr3:uid="{43F329BD-6B1C-43E0-8344-CA467DFB2CC0}" name="Column11668" dataDxfId="4688"/>
    <tableColumn id="11697" xr3:uid="{394EBD98-E61A-4CA7-B514-850BF32C1122}" name="Column11669" dataDxfId="4687"/>
    <tableColumn id="11698" xr3:uid="{22B7CA3A-9E95-42E3-980D-F43C95D1E170}" name="Column11670" dataDxfId="4686"/>
    <tableColumn id="11699" xr3:uid="{4A317F3F-E40D-44BE-9152-13E861C966BA}" name="Column11671" dataDxfId="4685"/>
    <tableColumn id="11700" xr3:uid="{88EF1587-5341-49A1-B1FC-56CB0F9408D6}" name="Column11672" dataDxfId="4684"/>
    <tableColumn id="11701" xr3:uid="{862A916A-340A-4E8B-B2C0-048088A530B8}" name="Column11673" dataDxfId="4683"/>
    <tableColumn id="11702" xr3:uid="{406A7F7F-D518-4FBF-BD41-BFFE3C852B08}" name="Column11674" dataDxfId="4682"/>
    <tableColumn id="11703" xr3:uid="{290DB824-8BC2-4F53-9C3C-15B2E43FA60B}" name="Column11675" dataDxfId="4681"/>
    <tableColumn id="11704" xr3:uid="{5F14CC74-CC07-4D4C-BD49-36FBDCFFBDE3}" name="Column11676" dataDxfId="4680"/>
    <tableColumn id="11705" xr3:uid="{621E12E9-467C-45ED-BB29-FA0110EE5392}" name="Column11677" dataDxfId="4679"/>
    <tableColumn id="11706" xr3:uid="{BBFA9264-1F19-4A05-A3CD-CAD1D760FA29}" name="Column11678" dataDxfId="4678"/>
    <tableColumn id="11707" xr3:uid="{13D3760E-83EE-48E8-9056-6A3BDF84C32B}" name="Column11679" dataDxfId="4677"/>
    <tableColumn id="11708" xr3:uid="{FB3900CC-265C-4767-8200-3525839F3B1F}" name="Column11680" dataDxfId="4676"/>
    <tableColumn id="11709" xr3:uid="{BF6E4358-1B32-4281-B467-BA6A6BEE430B}" name="Column11681" dataDxfId="4675"/>
    <tableColumn id="11710" xr3:uid="{471B502F-0562-465A-A1D5-702FEA83BB9E}" name="Column11682" dataDxfId="4674"/>
    <tableColumn id="11711" xr3:uid="{2A594B3E-6290-4477-A10B-D264D0405FA5}" name="Column11683" dataDxfId="4673"/>
    <tableColumn id="11712" xr3:uid="{5AE6439C-BB4D-4F28-BF46-F2CCF2006512}" name="Column11684" dataDxfId="4672"/>
    <tableColumn id="11713" xr3:uid="{EAD5FD3E-A5A7-4F74-B2F5-40333F532688}" name="Column11685" dataDxfId="4671"/>
    <tableColumn id="11714" xr3:uid="{5D889B23-10D5-4F62-85FE-E5E0004A8170}" name="Column11686" dataDxfId="4670"/>
    <tableColumn id="11715" xr3:uid="{29D1F676-F278-41F4-9BE9-BA266601A20F}" name="Column11687" dataDxfId="4669"/>
    <tableColumn id="11716" xr3:uid="{89F87762-F1DF-40A5-A89A-47C4750938FB}" name="Column11688" dataDxfId="4668"/>
    <tableColumn id="11717" xr3:uid="{DF8ECD4B-D2AB-420A-B455-C8741CC0F69B}" name="Column11689" dataDxfId="4667"/>
    <tableColumn id="11718" xr3:uid="{E22C2D52-CA0B-4497-B120-E664ED8863F9}" name="Column11690" dataDxfId="4666"/>
    <tableColumn id="11719" xr3:uid="{082D3B19-9801-4B13-AB96-B4F478D80481}" name="Column11691" dataDxfId="4665"/>
    <tableColumn id="11720" xr3:uid="{CC0E37C4-3992-4164-8B4D-8BD894DA638B}" name="Column11692" dataDxfId="4664"/>
    <tableColumn id="11721" xr3:uid="{F36AA424-B748-415B-9A70-042D0D2EDD9F}" name="Column11693" dataDxfId="4663"/>
    <tableColumn id="11722" xr3:uid="{AFC83EBA-2D4B-4AD8-9D0C-8EEEB18C6FB6}" name="Column11694" dataDxfId="4662"/>
    <tableColumn id="11723" xr3:uid="{F16905DC-AD09-4A56-934F-B3C3AEA0C6B3}" name="Column11695" dataDxfId="4661"/>
    <tableColumn id="11724" xr3:uid="{82FCCB2D-223C-4EB0-977B-B6EC508152BB}" name="Column11696" dataDxfId="4660"/>
    <tableColumn id="11725" xr3:uid="{F6560951-4A9A-421A-9CBC-18103E9D25D0}" name="Column11697" dataDxfId="4659"/>
    <tableColumn id="11726" xr3:uid="{CB42C057-8B76-4E4D-99BE-ADF0E8226273}" name="Column11698" dataDxfId="4658"/>
    <tableColumn id="11727" xr3:uid="{6A342F24-BF4A-4B66-93A7-AA3A60D89E0D}" name="Column11699" dataDxfId="4657"/>
    <tableColumn id="11728" xr3:uid="{FDBBF5ED-8EDE-410F-AAF0-EE9C6843DBF0}" name="Column11700" dataDxfId="4656"/>
    <tableColumn id="11729" xr3:uid="{22D429ED-F4BB-480F-8DF8-7A683CDDAE96}" name="Column11701" dataDxfId="4655"/>
    <tableColumn id="11730" xr3:uid="{E65E9D30-30EB-4AAB-9C2B-A73D80B307F7}" name="Column11702" dataDxfId="4654"/>
    <tableColumn id="11731" xr3:uid="{4884971E-DFCA-4594-BB31-911B0C38FA23}" name="Column11703" dataDxfId="4653"/>
    <tableColumn id="11732" xr3:uid="{7328CF46-CF81-4231-8E9F-5657BD529A20}" name="Column11704" dataDxfId="4652"/>
    <tableColumn id="11733" xr3:uid="{B8B169FC-57D2-4880-B20C-1A1E854A2AC1}" name="Column11705" dataDxfId="4651"/>
    <tableColumn id="11734" xr3:uid="{4E4ADF53-BD96-4DE7-BCA9-9C69249A8F97}" name="Column11706" dataDxfId="4650"/>
    <tableColumn id="11735" xr3:uid="{C2F36BD1-0B84-4C1F-9948-93DC899CB3B6}" name="Column11707" dataDxfId="4649"/>
    <tableColumn id="11736" xr3:uid="{AC8F1261-7D1A-4BA0-AA1C-7FF3D21FA20A}" name="Column11708" dataDxfId="4648"/>
    <tableColumn id="11737" xr3:uid="{FA365816-5F7D-482B-A24C-E25B58DB64ED}" name="Column11709" dataDxfId="4647"/>
    <tableColumn id="11738" xr3:uid="{D1F577FA-C33B-49BD-8047-2D2937814FB3}" name="Column11710" dataDxfId="4646"/>
    <tableColumn id="11739" xr3:uid="{B9045CA5-C62F-4551-89B5-F79BAD854D68}" name="Column11711" dataDxfId="4645"/>
    <tableColumn id="11740" xr3:uid="{216C2358-331E-444F-AB91-7B0676CC2CDC}" name="Column11712" dataDxfId="4644"/>
    <tableColumn id="11741" xr3:uid="{A16056F2-80A9-4090-9A73-C3FC77879753}" name="Column11713" dataDxfId="4643"/>
    <tableColumn id="11742" xr3:uid="{9F83CFC7-2777-4F34-9802-BC30B71FABB8}" name="Column11714" dataDxfId="4642"/>
    <tableColumn id="11743" xr3:uid="{474A8BA9-DF5D-4F11-AD8C-0F89ECBFB0B4}" name="Column11715" dataDxfId="4641"/>
    <tableColumn id="11744" xr3:uid="{A157DD68-D788-4D37-BBC1-1941D2DD4A92}" name="Column11716" dataDxfId="4640"/>
    <tableColumn id="11745" xr3:uid="{B7A0B224-9624-4019-B05D-CE4055F02493}" name="Column11717" dataDxfId="4639"/>
    <tableColumn id="11746" xr3:uid="{7739C387-A834-424B-9761-AAA0A5481502}" name="Column11718" dataDxfId="4638"/>
    <tableColumn id="11747" xr3:uid="{EAD72D76-204A-4500-A21C-FE36A6FBC28F}" name="Column11719" dataDxfId="4637"/>
    <tableColumn id="11748" xr3:uid="{659826BE-3E3D-4D2B-AF0E-DE3F65082FB4}" name="Column11720" dataDxfId="4636"/>
    <tableColumn id="11749" xr3:uid="{CADEDA4A-6C44-4281-BEB2-072A28BC7638}" name="Column11721" dataDxfId="4635"/>
    <tableColumn id="11750" xr3:uid="{8D6A1A1E-939E-41D9-8396-1A5BCA96255B}" name="Column11722" dataDxfId="4634"/>
    <tableColumn id="11751" xr3:uid="{71265D58-D940-4681-8E3B-6B070CB1C302}" name="Column11723" dataDxfId="4633"/>
    <tableColumn id="11752" xr3:uid="{1C6D756A-99A1-42CB-9D6A-FF592F403010}" name="Column11724" dataDxfId="4632"/>
    <tableColumn id="11753" xr3:uid="{B223ACED-65E0-4E32-ABBC-A0EC61E5BC03}" name="Column11725" dataDxfId="4631"/>
    <tableColumn id="11754" xr3:uid="{914B424E-C8B1-4132-9CE4-F7B1BD11ACDC}" name="Column11726" dataDxfId="4630"/>
    <tableColumn id="11755" xr3:uid="{52E9E21C-C5D9-41A2-9337-6B94B334258D}" name="Column11727" dataDxfId="4629"/>
    <tableColumn id="11756" xr3:uid="{38145E4B-8F4F-4310-8135-3EF5150A1A2D}" name="Column11728" dataDxfId="4628"/>
    <tableColumn id="11757" xr3:uid="{1AF32C7D-4951-4F1A-8997-DAA0A82EB6CA}" name="Column11729" dataDxfId="4627"/>
    <tableColumn id="11758" xr3:uid="{C8F26696-8E49-4510-AE3A-FBA0C13CC2D0}" name="Column11730" dataDxfId="4626"/>
    <tableColumn id="11759" xr3:uid="{6BAF2373-E3B3-4F4B-876A-ADAB07E29B20}" name="Column11731" dataDxfId="4625"/>
    <tableColumn id="11760" xr3:uid="{E9E7EA38-C4B9-4D85-8157-C897881D6277}" name="Column11732" dataDxfId="4624"/>
    <tableColumn id="11761" xr3:uid="{021BFE7C-CA82-4EAA-8747-C07F505A955E}" name="Column11733" dataDxfId="4623"/>
    <tableColumn id="11762" xr3:uid="{73ADDA27-874E-498B-B522-19B43FCA4569}" name="Column11734" dataDxfId="4622"/>
    <tableColumn id="11763" xr3:uid="{945C0BA5-947A-46CB-A75D-CE51173D2C8A}" name="Column11735" dataDxfId="4621"/>
    <tableColumn id="11764" xr3:uid="{D96B9755-D554-4923-9C5A-B8D07F2D256B}" name="Column11736" dataDxfId="4620"/>
    <tableColumn id="11765" xr3:uid="{D8E8C557-825A-413A-B39E-D178F929920F}" name="Column11737" dataDxfId="4619"/>
    <tableColumn id="11766" xr3:uid="{AF3872CE-5485-4D93-B77C-E24888304829}" name="Column11738" dataDxfId="4618"/>
    <tableColumn id="11767" xr3:uid="{D0686926-54FE-4977-9B99-4B6959284080}" name="Column11739" dataDxfId="4617"/>
    <tableColumn id="11768" xr3:uid="{030DA8D2-0C4F-4384-B6C7-EB4460867297}" name="Column11740" dataDxfId="4616"/>
    <tableColumn id="11769" xr3:uid="{FFE8B943-ECC9-45F9-88E2-F180AAE02FE9}" name="Column11741" dataDxfId="4615"/>
    <tableColumn id="11770" xr3:uid="{4A682D54-B085-4089-9FEC-1AB314C89144}" name="Column11742" dataDxfId="4614"/>
    <tableColumn id="11771" xr3:uid="{6C0DBD30-B78E-4BDA-B3AD-E580E042FB57}" name="Column11743" dataDxfId="4613"/>
    <tableColumn id="11772" xr3:uid="{39F521A6-A02E-43BD-B873-C65C569148D2}" name="Column11744" dataDxfId="4612"/>
    <tableColumn id="11773" xr3:uid="{8E11AA14-DD83-4655-A330-C0BBEA4AB56A}" name="Column11745" dataDxfId="4611"/>
    <tableColumn id="11774" xr3:uid="{BEA842D4-CC48-41EC-9621-D0760304FD54}" name="Column11746" dataDxfId="4610"/>
    <tableColumn id="11775" xr3:uid="{0EDF8FD2-DED2-4974-9CE9-0CD9B0050E3D}" name="Column11747" dataDxfId="4609"/>
    <tableColumn id="11776" xr3:uid="{415007EE-366B-4179-A30F-D9DC5A60DAB3}" name="Column11748" dataDxfId="4608"/>
    <tableColumn id="11777" xr3:uid="{4D6D77C2-7A5F-4978-82B6-266DC7CC41AD}" name="Column11749" dataDxfId="4607"/>
    <tableColumn id="11778" xr3:uid="{065FC9D9-AB2B-4ED9-BD6F-37B35F782174}" name="Column11750" dataDxfId="4606"/>
    <tableColumn id="11779" xr3:uid="{7FE28AF3-B1EA-40C3-938A-B5F51FFFB0C0}" name="Column11751" dataDxfId="4605"/>
    <tableColumn id="11780" xr3:uid="{BD8DD286-885F-4558-AB39-AEEFB97E4DFA}" name="Column11752" dataDxfId="4604"/>
    <tableColumn id="11781" xr3:uid="{1A49C415-A153-4193-8B23-2DAECCE31415}" name="Column11753" dataDxfId="4603"/>
    <tableColumn id="11782" xr3:uid="{FDA510CC-83FC-4300-8A51-244C22DBDC07}" name="Column11754" dataDxfId="4602"/>
    <tableColumn id="11783" xr3:uid="{8787BF6A-28B3-41C9-81BD-8476436BCA13}" name="Column11755" dataDxfId="4601"/>
    <tableColumn id="11784" xr3:uid="{9F640070-37E2-4F67-9A44-023D261BB2FB}" name="Column11756" dataDxfId="4600"/>
    <tableColumn id="11785" xr3:uid="{51CF676A-DDD5-4F30-9673-C9A54FC5D43E}" name="Column11757" dataDxfId="4599"/>
    <tableColumn id="11786" xr3:uid="{5B5A2F77-5E49-4917-885A-59C1412A6071}" name="Column11758" dataDxfId="4598"/>
    <tableColumn id="11787" xr3:uid="{6615C590-DD81-4472-BDAF-F8D2D2D6463A}" name="Column11759" dataDxfId="4597"/>
    <tableColumn id="11788" xr3:uid="{3559064A-7ABB-466D-9E98-B0E8BAFA6917}" name="Column11760" dataDxfId="4596"/>
    <tableColumn id="11789" xr3:uid="{D9052E2F-A077-495A-9C00-D282635FA91F}" name="Column11761" dataDxfId="4595"/>
    <tableColumn id="11790" xr3:uid="{BB92C3D4-3537-442C-8078-497A1E66F177}" name="Column11762" dataDxfId="4594"/>
    <tableColumn id="11791" xr3:uid="{7813B557-801E-4502-81BF-64D696AD1E8A}" name="Column11763" dataDxfId="4593"/>
    <tableColumn id="11792" xr3:uid="{63A12638-50EB-4A87-971A-9FEF7783882E}" name="Column11764" dataDxfId="4592"/>
    <tableColumn id="11793" xr3:uid="{19FD107C-C0E1-48CB-A85D-5F254C333EC1}" name="Column11765" dataDxfId="4591"/>
    <tableColumn id="11794" xr3:uid="{276A6941-2ADD-479E-B572-90970A8C778B}" name="Column11766" dataDxfId="4590"/>
    <tableColumn id="11795" xr3:uid="{0CC1EAF9-D721-4879-B3B3-BE7560788E1B}" name="Column11767" dataDxfId="4589"/>
    <tableColumn id="11796" xr3:uid="{F3093A98-A25F-4695-B8C2-46EE58FD31F7}" name="Column11768" dataDxfId="4588"/>
    <tableColumn id="11797" xr3:uid="{BE5BD4AF-76AA-44C4-B51A-F843B12B158B}" name="Column11769" dataDxfId="4587"/>
    <tableColumn id="11798" xr3:uid="{D03F5C1D-AF2F-47D9-A5EA-F3F6F4240D77}" name="Column11770" dataDxfId="4586"/>
    <tableColumn id="11799" xr3:uid="{54861696-8C57-4B02-AF43-3BA3C167C026}" name="Column11771" dataDxfId="4585"/>
    <tableColumn id="11800" xr3:uid="{8A5444C7-22D3-4675-94D4-65E88E79720D}" name="Column11772" dataDxfId="4584"/>
    <tableColumn id="11801" xr3:uid="{AFDE5D12-CC3E-4885-8CBA-FD4492141426}" name="Column11773" dataDxfId="4583"/>
    <tableColumn id="11802" xr3:uid="{10C50EBA-5055-486D-88D5-699A2E089417}" name="Column11774" dataDxfId="4582"/>
    <tableColumn id="11803" xr3:uid="{97724CF2-5B43-4952-BFFE-CD69F42B7A3B}" name="Column11775" dataDxfId="4581"/>
    <tableColumn id="11804" xr3:uid="{FF723364-C7A1-4690-9DFD-747BD6CDC8A1}" name="Column11776" dataDxfId="4580"/>
    <tableColumn id="11805" xr3:uid="{C29C68A2-65C8-4BD3-99BB-60681CEC99A4}" name="Column11777" dataDxfId="4579"/>
    <tableColumn id="11806" xr3:uid="{D4A97235-E259-4E0F-BAD6-BA81B49D9048}" name="Column11778" dataDxfId="4578"/>
    <tableColumn id="11807" xr3:uid="{38D73AE5-111D-4DEE-8245-BB9F072B9912}" name="Column11779" dataDxfId="4577"/>
    <tableColumn id="11808" xr3:uid="{EA48800B-9191-4E3C-BFED-AC64D2EA01D0}" name="Column11780" dataDxfId="4576"/>
    <tableColumn id="11809" xr3:uid="{019D01BD-B853-49E5-AB31-7B19C71D4AFC}" name="Column11781" dataDxfId="4575"/>
    <tableColumn id="11810" xr3:uid="{25B854A9-56E9-4983-8D62-3704C55F6B0D}" name="Column11782" dataDxfId="4574"/>
    <tableColumn id="11811" xr3:uid="{3D733309-7613-451A-AD5A-A54BDEF963DF}" name="Column11783" dataDxfId="4573"/>
    <tableColumn id="11812" xr3:uid="{84470FEE-1BFE-4F88-BCEA-812D0FC3399B}" name="Column11784" dataDxfId="4572"/>
    <tableColumn id="11813" xr3:uid="{C92EE23F-DFEB-4A3C-B14F-55C7E918262E}" name="Column11785" dataDxfId="4571"/>
    <tableColumn id="11814" xr3:uid="{BAE69F48-55F0-4CF9-B7C3-6C220D1B1BA1}" name="Column11786" dataDxfId="4570"/>
    <tableColumn id="11815" xr3:uid="{9C74C98A-0D1C-49D1-89D4-5A23AE62017B}" name="Column11787" dataDxfId="4569"/>
    <tableColumn id="11816" xr3:uid="{CE500D02-9C67-4315-A74A-08E5AFDB0DAE}" name="Column11788" dataDxfId="4568"/>
    <tableColumn id="11817" xr3:uid="{712EBEE7-493B-407B-A549-3A4B7AE4C2B4}" name="Column11789" dataDxfId="4567"/>
    <tableColumn id="11818" xr3:uid="{0F3E914D-DC3D-4617-9EF7-71C6D67D0942}" name="Column11790" dataDxfId="4566"/>
    <tableColumn id="11819" xr3:uid="{F9AD225B-D04F-4F1B-8C7D-B16E3BBC051E}" name="Column11791" dataDxfId="4565"/>
    <tableColumn id="11820" xr3:uid="{82BC9066-1540-4030-A66D-2E2E4CBD4C8E}" name="Column11792" dataDxfId="4564"/>
    <tableColumn id="11821" xr3:uid="{273F13C3-6A48-48B1-BA17-3CC3E42E78B3}" name="Column11793" dataDxfId="4563"/>
    <tableColumn id="11822" xr3:uid="{2311068A-E94B-4F26-8827-030E1B95213D}" name="Column11794" dataDxfId="4562"/>
    <tableColumn id="11823" xr3:uid="{36017264-A038-483D-9119-611FC4384588}" name="Column11795" dataDxfId="4561"/>
    <tableColumn id="11824" xr3:uid="{786A0769-3710-43EF-A3C1-ABCBE231636A}" name="Column11796" dataDxfId="4560"/>
    <tableColumn id="11825" xr3:uid="{ECC0E02E-A05F-4B67-AACB-C27816E9954B}" name="Column11797" dataDxfId="4559"/>
    <tableColumn id="11826" xr3:uid="{E2630E25-4DAF-4C79-BC1C-3A97EF67C8DF}" name="Column11798" dataDxfId="4558"/>
    <tableColumn id="11827" xr3:uid="{43D64AA5-0309-4825-BC1E-69F52032D94C}" name="Column11799" dataDxfId="4557"/>
    <tableColumn id="11828" xr3:uid="{39EFA7C8-E878-497A-B0AB-C9CCB2CFB219}" name="Column11800" dataDxfId="4556"/>
    <tableColumn id="11829" xr3:uid="{BDAF1617-617E-49F0-BB0D-B7AE72C423AA}" name="Column11801" dataDxfId="4555"/>
    <tableColumn id="11830" xr3:uid="{C1EC2642-70C2-4138-B530-AD7C055C7FA5}" name="Column11802" dataDxfId="4554"/>
    <tableColumn id="11831" xr3:uid="{A89ED81E-5DC0-4870-A246-73C7B41A945C}" name="Column11803" dataDxfId="4553"/>
    <tableColumn id="11832" xr3:uid="{D392A2F2-F6DC-4DDF-A8B7-84A95D0DC74B}" name="Column11804" dataDxfId="4552"/>
    <tableColumn id="11833" xr3:uid="{FE0B04BF-6814-46C6-B1A5-33B30D3F0399}" name="Column11805" dataDxfId="4551"/>
    <tableColumn id="11834" xr3:uid="{48FE2901-1343-4CDD-9C63-227EF446CC10}" name="Column11806" dataDxfId="4550"/>
    <tableColumn id="11835" xr3:uid="{C0222FA7-B030-4192-8479-7B001A66BA7D}" name="Column11807" dataDxfId="4549"/>
    <tableColumn id="11836" xr3:uid="{2CA1773F-DC26-4F7B-B83D-7F7BF88F0336}" name="Column11808" dataDxfId="4548"/>
    <tableColumn id="11837" xr3:uid="{E4F86C23-1723-410D-A25E-244F33EA82F7}" name="Column11809" dataDxfId="4547"/>
    <tableColumn id="11838" xr3:uid="{1DCD36FB-3C96-4A06-98D1-1E581648203A}" name="Column11810" dataDxfId="4546"/>
    <tableColumn id="11839" xr3:uid="{17FF4CFE-2EAA-4768-8E79-F975D3C20C7C}" name="Column11811" dataDxfId="4545"/>
    <tableColumn id="11840" xr3:uid="{1B569774-8A35-4F12-A03F-D4CA293B8590}" name="Column11812" dataDxfId="4544"/>
    <tableColumn id="11841" xr3:uid="{F150327B-BD32-4F16-BFF2-52237FBDFA6E}" name="Column11813" dataDxfId="4543"/>
    <tableColumn id="11842" xr3:uid="{5295012B-9733-4661-92A2-6EE91849FAD4}" name="Column11814" dataDxfId="4542"/>
    <tableColumn id="11843" xr3:uid="{24F565B4-0415-4B59-9978-CC4BFCBF74C7}" name="Column11815" dataDxfId="4541"/>
    <tableColumn id="11844" xr3:uid="{BB004F30-0C44-41FA-9A11-1E4A8E2521D7}" name="Column11816" dataDxfId="4540"/>
    <tableColumn id="11845" xr3:uid="{4BA3C427-D27C-46FD-B931-FF7007410479}" name="Column11817" dataDxfId="4539"/>
    <tableColumn id="11846" xr3:uid="{9D18128F-0F9E-4A51-AAEB-E9A28DBCDDD1}" name="Column11818" dataDxfId="4538"/>
    <tableColumn id="11847" xr3:uid="{602DEA3D-BD9A-4D02-9BC8-3A62377AB5D5}" name="Column11819" dataDxfId="4537"/>
    <tableColumn id="11848" xr3:uid="{49AA3784-D248-448F-AED5-CAA51915D3F9}" name="Column11820" dataDxfId="4536"/>
    <tableColumn id="11849" xr3:uid="{4EDAD190-C3CD-4852-A5F8-4875C90C3A6E}" name="Column11821" dataDxfId="4535"/>
    <tableColumn id="11850" xr3:uid="{F2662258-CA5F-4831-B55B-B502FE25AA84}" name="Column11822" dataDxfId="4534"/>
    <tableColumn id="11851" xr3:uid="{80F5BD6E-2C3A-4CBA-9062-0FEC4F45A2C2}" name="Column11823" dataDxfId="4533"/>
    <tableColumn id="11852" xr3:uid="{D26FADB2-3603-4F71-B634-88620E10F0A7}" name="Column11824" dataDxfId="4532"/>
    <tableColumn id="11853" xr3:uid="{96880C10-BC6D-4856-B606-3B5BC057AD18}" name="Column11825" dataDxfId="4531"/>
    <tableColumn id="11854" xr3:uid="{99122F0B-8E71-4F60-9716-E50A0227CC96}" name="Column11826" dataDxfId="4530"/>
    <tableColumn id="11855" xr3:uid="{5140364F-4F16-442F-AB5E-D0EF2BE90331}" name="Column11827" dataDxfId="4529"/>
    <tableColumn id="11856" xr3:uid="{1455200D-2826-4C71-ACA8-C7EDCDAA3E87}" name="Column11828" dataDxfId="4528"/>
    <tableColumn id="11857" xr3:uid="{9DE1932C-6080-4F2A-A327-8651589B18F9}" name="Column11829" dataDxfId="4527"/>
    <tableColumn id="11858" xr3:uid="{951BA5FC-5DF4-4EC6-A113-BBFEBE75B5BF}" name="Column11830" dataDxfId="4526"/>
    <tableColumn id="11859" xr3:uid="{B6C77852-BC3B-4FE0-9D2A-101A41D3A7FB}" name="Column11831" dataDxfId="4525"/>
    <tableColumn id="11860" xr3:uid="{83E1E21F-BFA2-49E6-B16A-9E648EAFB225}" name="Column11832" dataDxfId="4524"/>
    <tableColumn id="11861" xr3:uid="{0753A0E0-9AF8-4253-A39F-A3223DF6D23A}" name="Column11833" dataDxfId="4523"/>
    <tableColumn id="11862" xr3:uid="{4F27659D-8725-40AB-A94A-53C0771B3B4A}" name="Column11834" dataDxfId="4522"/>
    <tableColumn id="11863" xr3:uid="{6A314F3E-349B-49FD-A285-EE0959157A16}" name="Column11835" dataDxfId="4521"/>
    <tableColumn id="11864" xr3:uid="{5C2D6413-483B-4DA0-A488-2E3EE62BFA25}" name="Column11836" dataDxfId="4520"/>
    <tableColumn id="11865" xr3:uid="{0DEEDF61-8EF3-40E1-8DA6-720AAFDA56C7}" name="Column11837" dataDxfId="4519"/>
    <tableColumn id="11866" xr3:uid="{EACBAB47-C02F-4A5D-B52E-E47930D8E5E6}" name="Column11838" dataDxfId="4518"/>
    <tableColumn id="11867" xr3:uid="{41ADE833-3840-43D3-B3C7-B7ACADB392CD}" name="Column11839" dataDxfId="4517"/>
    <tableColumn id="11868" xr3:uid="{4C5A6AF8-922B-4738-A992-FF5AF42D82F8}" name="Column11840" dataDxfId="4516"/>
    <tableColumn id="11869" xr3:uid="{42DC32FE-20DD-4407-B77A-8C76983A67D8}" name="Column11841" dataDxfId="4515"/>
    <tableColumn id="11870" xr3:uid="{F72BF1AD-7BC7-4894-A09F-8995A40BE845}" name="Column11842" dataDxfId="4514"/>
    <tableColumn id="11871" xr3:uid="{B173688F-B97B-4981-A250-A3C87DDE577E}" name="Column11843" dataDxfId="4513"/>
    <tableColumn id="11872" xr3:uid="{C6E4BF12-A742-48A2-8B9E-8AA39616DFE1}" name="Column11844" dataDxfId="4512"/>
    <tableColumn id="11873" xr3:uid="{58D4F020-7D9E-4DA8-B274-A56F2CF65869}" name="Column11845" dataDxfId="4511"/>
    <tableColumn id="11874" xr3:uid="{2FB3CDA0-EBF0-4093-B23B-5F8F0811F0BE}" name="Column11846" dataDxfId="4510"/>
    <tableColumn id="11875" xr3:uid="{766FDE7C-7ACC-4DAD-BE02-33022BE26E03}" name="Column11847" dataDxfId="4509"/>
    <tableColumn id="11876" xr3:uid="{C99A91B5-DAFA-4B25-AEEC-D6DCF4A50A54}" name="Column11848" dataDxfId="4508"/>
    <tableColumn id="11877" xr3:uid="{5D88FAB7-17B1-41EA-A319-D2F4E740B5DB}" name="Column11849" dataDxfId="4507"/>
    <tableColumn id="11878" xr3:uid="{DD8AB028-BA2D-4E36-B0E2-345029F04460}" name="Column11850" dataDxfId="4506"/>
    <tableColumn id="11879" xr3:uid="{911584E3-42C4-4B4E-B577-30BA6072B5F4}" name="Column11851" dataDxfId="4505"/>
    <tableColumn id="11880" xr3:uid="{FE9AFFEB-3071-47A3-AD91-C316AEAC8CC0}" name="Column11852" dataDxfId="4504"/>
    <tableColumn id="11881" xr3:uid="{5544DF40-BB91-461D-B0BB-30E19CA8379E}" name="Column11853" dataDxfId="4503"/>
    <tableColumn id="11882" xr3:uid="{F63AEE52-3C29-4A0C-9B46-B56989DB8DF9}" name="Column11854" dataDxfId="4502"/>
    <tableColumn id="11883" xr3:uid="{BE96CEAF-A5B2-4D78-B7CE-2DB142519102}" name="Column11855" dataDxfId="4501"/>
    <tableColumn id="11884" xr3:uid="{40787FD5-F91E-4376-B52F-101DAB67AB1C}" name="Column11856" dataDxfId="4500"/>
    <tableColumn id="11885" xr3:uid="{B274236C-997A-43F9-81B5-72E528B2E391}" name="Column11857" dataDxfId="4499"/>
    <tableColumn id="11886" xr3:uid="{A7D95675-E323-462C-AB3C-7BA8992BCA0F}" name="Column11858" dataDxfId="4498"/>
    <tableColumn id="11887" xr3:uid="{B2A34E80-51BB-489B-AC48-209831457809}" name="Column11859" dataDxfId="4497"/>
    <tableColumn id="11888" xr3:uid="{276658C8-9E7C-48DD-8B35-C194AE9E9D45}" name="Column11860" dataDxfId="4496"/>
    <tableColumn id="11889" xr3:uid="{19878FF2-B1D7-4FB1-B8C6-071A3BB23024}" name="Column11861" dataDxfId="4495"/>
    <tableColumn id="11890" xr3:uid="{3167E201-6A39-43ED-BD54-42B479F363C7}" name="Column11862" dataDxfId="4494"/>
    <tableColumn id="11891" xr3:uid="{68935199-46F1-48EC-B8AD-2DDA70DA40F4}" name="Column11863" dataDxfId="4493"/>
    <tableColumn id="11892" xr3:uid="{72E93AF2-2DA0-47A0-B488-1AD914D8B595}" name="Column11864" dataDxfId="4492"/>
    <tableColumn id="11893" xr3:uid="{B0C4F9D0-9E06-43CC-B5F3-519DCA71C3D9}" name="Column11865" dataDxfId="4491"/>
    <tableColumn id="11894" xr3:uid="{2CE8393F-259E-4447-81AC-F0A04569CAB6}" name="Column11866" dataDxfId="4490"/>
    <tableColumn id="11895" xr3:uid="{C900C52F-2627-4619-A3A5-09F91686D8B9}" name="Column11867" dataDxfId="4489"/>
    <tableColumn id="11896" xr3:uid="{BECC8F07-DDD9-4C95-A211-5FBF2BE12631}" name="Column11868" dataDxfId="4488"/>
    <tableColumn id="11897" xr3:uid="{19F7C8E2-8B7B-4075-B7B1-61F5EAE09F99}" name="Column11869" dataDxfId="4487"/>
    <tableColumn id="11898" xr3:uid="{24EDAD5D-DA66-46DD-B24D-61D219D84418}" name="Column11870" dataDxfId="4486"/>
    <tableColumn id="11899" xr3:uid="{97EAFF69-C45A-46E0-8BF6-EB791076CE6D}" name="Column11871" dataDxfId="4485"/>
    <tableColumn id="11900" xr3:uid="{46450360-5F2B-4791-9E67-F81C9516121B}" name="Column11872" dataDxfId="4484"/>
    <tableColumn id="11901" xr3:uid="{489E4397-25C1-4127-9FB4-3A063405D631}" name="Column11873" dataDxfId="4483"/>
    <tableColumn id="11902" xr3:uid="{6229909B-755F-43D0-912A-C73E5A9C4918}" name="Column11874" dataDxfId="4482"/>
    <tableColumn id="11903" xr3:uid="{774910E1-8956-459A-850D-83D63F193791}" name="Column11875" dataDxfId="4481"/>
    <tableColumn id="11904" xr3:uid="{064ACBB3-B54C-4149-8631-4A7BD3B42504}" name="Column11876" dataDxfId="4480"/>
    <tableColumn id="11905" xr3:uid="{EE242622-E33C-4595-A898-6DC57E3CF3BB}" name="Column11877" dataDxfId="4479"/>
    <tableColumn id="11906" xr3:uid="{865F55BF-DAA7-4EF9-A289-D6BE7D3A9E8A}" name="Column11878" dataDxfId="4478"/>
    <tableColumn id="11907" xr3:uid="{748ABACB-538A-46F8-AF13-D361CDB7605E}" name="Column11879" dataDxfId="4477"/>
    <tableColumn id="11908" xr3:uid="{85CF3FA0-57F8-400C-ACC6-6D5F7858A294}" name="Column11880" dataDxfId="4476"/>
    <tableColumn id="11909" xr3:uid="{24EF2DA0-0AD9-4C16-943D-A41486E38C6A}" name="Column11881" dataDxfId="4475"/>
    <tableColumn id="11910" xr3:uid="{049511B8-DB66-4CAB-BB79-4249BEC65D65}" name="Column11882" dataDxfId="4474"/>
    <tableColumn id="11911" xr3:uid="{ABF1F8C5-BDB7-4EDC-90FD-79DB25BEC801}" name="Column11883" dataDxfId="4473"/>
    <tableColumn id="11912" xr3:uid="{EBD93E5C-8B71-40D3-B10F-9A611EF2B402}" name="Column11884" dataDxfId="4472"/>
    <tableColumn id="11913" xr3:uid="{68177A65-E31F-4CC0-811F-F20EFB040C45}" name="Column11885" dataDxfId="4471"/>
    <tableColumn id="11914" xr3:uid="{1A280DD7-5F2F-4BE1-AD7A-8EE6627BE223}" name="Column11886" dataDxfId="4470"/>
    <tableColumn id="11915" xr3:uid="{D809B67D-C5BA-4B96-9386-5CE109B60F77}" name="Column11887" dataDxfId="4469"/>
    <tableColumn id="11916" xr3:uid="{B95B323B-1C56-4D33-A6C2-EC8D433A1E88}" name="Column11888" dataDxfId="4468"/>
    <tableColumn id="11917" xr3:uid="{6A5E8E5A-F502-4380-A1C9-2653753B3ABF}" name="Column11889" dataDxfId="4467"/>
    <tableColumn id="11918" xr3:uid="{8D51FC5C-E603-48FA-B859-F478584B902A}" name="Column11890" dataDxfId="4466"/>
    <tableColumn id="11919" xr3:uid="{83836208-10B1-4D73-9A94-F1B4F4BE5636}" name="Column11891" dataDxfId="4465"/>
    <tableColumn id="11920" xr3:uid="{58896FD8-DF25-4EE4-9646-2C3EFFEA2D31}" name="Column11892" dataDxfId="4464"/>
    <tableColumn id="11921" xr3:uid="{0F93D6D5-A48E-434B-BB7E-CFE319D2DF0F}" name="Column11893" dataDxfId="4463"/>
    <tableColumn id="11922" xr3:uid="{70CBE4A3-D89D-4833-925E-97E6EF57AD73}" name="Column11894" dataDxfId="4462"/>
    <tableColumn id="11923" xr3:uid="{BC860F4D-82CC-46B3-825B-FF400B2E6D8B}" name="Column11895" dataDxfId="4461"/>
    <tableColumn id="11924" xr3:uid="{3993C001-CF9D-4DEE-B758-95D3BBCFCD5D}" name="Column11896" dataDxfId="4460"/>
    <tableColumn id="11925" xr3:uid="{61B6F9BB-03ED-4366-BD45-232BDA3B84C6}" name="Column11897" dataDxfId="4459"/>
    <tableColumn id="11926" xr3:uid="{20C8AF0B-D7B4-46CD-9584-CC396EB16AFC}" name="Column11898" dataDxfId="4458"/>
    <tableColumn id="11927" xr3:uid="{7723944D-CDA7-4E43-BB91-233023E87BA0}" name="Column11899" dataDxfId="4457"/>
    <tableColumn id="11928" xr3:uid="{22D7F15B-44DA-47E2-92AE-08514B851C2A}" name="Column11900" dataDxfId="4456"/>
    <tableColumn id="11929" xr3:uid="{CF82D0E0-D810-44AA-9FD2-AF916D5256DC}" name="Column11901" dataDxfId="4455"/>
    <tableColumn id="11930" xr3:uid="{94FC5A7F-DC33-41B3-AB46-FA0F9A305555}" name="Column11902" dataDxfId="4454"/>
    <tableColumn id="11931" xr3:uid="{187FFFE3-E855-4E74-84D1-B49BFB5EC0B3}" name="Column11903" dataDxfId="4453"/>
    <tableColumn id="11932" xr3:uid="{D856E58D-6F83-4232-B11C-AB3BE82DEECA}" name="Column11904" dataDxfId="4452"/>
    <tableColumn id="11933" xr3:uid="{B88C41D7-ACC2-404E-BA12-14EE7F2F9BF1}" name="Column11905" dataDxfId="4451"/>
    <tableColumn id="11934" xr3:uid="{8F99EFD0-8B5B-495C-8515-FC648067FA63}" name="Column11906" dataDxfId="4450"/>
    <tableColumn id="11935" xr3:uid="{E0BA9AEC-E935-4DCD-9305-9F2C5DF2E400}" name="Column11907" dataDxfId="4449"/>
    <tableColumn id="11936" xr3:uid="{B803E43B-0B78-47FF-989E-024499C557F2}" name="Column11908" dataDxfId="4448"/>
    <tableColumn id="11937" xr3:uid="{48AAD14C-077D-424C-A30E-A9BB33E67AB8}" name="Column11909" dataDxfId="4447"/>
    <tableColumn id="11938" xr3:uid="{7C2807C8-DD05-40E0-9726-8C8A279DF1E0}" name="Column11910" dataDxfId="4446"/>
    <tableColumn id="11939" xr3:uid="{10876F71-061E-4FDC-A05F-CA885A9B4FF9}" name="Column11911" dataDxfId="4445"/>
    <tableColumn id="11940" xr3:uid="{CAD866A4-2472-40E8-84BB-96184FC36EAC}" name="Column11912" dataDxfId="4444"/>
    <tableColumn id="11941" xr3:uid="{39B5E6E9-F2A9-4F16-9CA4-65ACA794A58B}" name="Column11913" dataDxfId="4443"/>
    <tableColumn id="11942" xr3:uid="{0874A789-FBA0-4378-A242-1575633413A1}" name="Column11914" dataDxfId="4442"/>
    <tableColumn id="11943" xr3:uid="{E0D52D25-E215-4A49-9FFB-A434A17AD1D1}" name="Column11915" dataDxfId="4441"/>
    <tableColumn id="11944" xr3:uid="{63D43DF2-F2B1-4493-B5EB-F50ED2BD103D}" name="Column11916" dataDxfId="4440"/>
    <tableColumn id="11945" xr3:uid="{D98D2101-95D7-4574-96F5-3DB8E460FAAA}" name="Column11917" dataDxfId="4439"/>
    <tableColumn id="11946" xr3:uid="{F2F16977-062F-4C84-BD74-D1CE65C70939}" name="Column11918" dataDxfId="4438"/>
    <tableColumn id="11947" xr3:uid="{47E62B9F-FBEC-4549-BD7F-B686A1F4DC0F}" name="Column11919" dataDxfId="4437"/>
    <tableColumn id="11948" xr3:uid="{53905F89-DC31-4362-A379-C8ABBB3BF865}" name="Column11920" dataDxfId="4436"/>
    <tableColumn id="11949" xr3:uid="{FE7B27FB-67DC-4C4B-B86F-832710F746D0}" name="Column11921" dataDxfId="4435"/>
    <tableColumn id="11950" xr3:uid="{E049CA89-1C93-45D8-B70E-E6113A5A6DDF}" name="Column11922" dataDxfId="4434"/>
    <tableColumn id="11951" xr3:uid="{9051442A-BFEA-40C0-8296-6761833F83B5}" name="Column11923" dataDxfId="4433"/>
    <tableColumn id="11952" xr3:uid="{E651E52D-CD88-41AD-8D7A-9557300425A3}" name="Column11924" dataDxfId="4432"/>
    <tableColumn id="11953" xr3:uid="{09AF9502-F656-49C8-AE4B-E386C5AA0963}" name="Column11925" dataDxfId="4431"/>
    <tableColumn id="11954" xr3:uid="{D22DE884-61A3-496A-8041-1CF328BEC549}" name="Column11926" dataDxfId="4430"/>
    <tableColumn id="11955" xr3:uid="{50800952-6513-4CE8-8115-9590AC61CB87}" name="Column11927" dataDxfId="4429"/>
    <tableColumn id="11956" xr3:uid="{0D929EA2-E76F-4B6A-953A-01882015EFBD}" name="Column11928" dataDxfId="4428"/>
    <tableColumn id="11957" xr3:uid="{AFF5BAF2-3410-4641-88A8-060F45AA8185}" name="Column11929" dataDxfId="4427"/>
    <tableColumn id="11958" xr3:uid="{A33E51FB-7455-4AAB-94E6-B2484399C0D1}" name="Column11930" dataDxfId="4426"/>
    <tableColumn id="11959" xr3:uid="{93FE6232-A1C5-423F-AD48-94BD508F1F04}" name="Column11931" dataDxfId="4425"/>
    <tableColumn id="11960" xr3:uid="{893E899C-D16F-492B-AA58-2F9D2E99BD9A}" name="Column11932" dataDxfId="4424"/>
    <tableColumn id="11961" xr3:uid="{6F1CEC5B-4664-4EC7-9987-22DDDE01A276}" name="Column11933" dataDxfId="4423"/>
    <tableColumn id="11962" xr3:uid="{0AEC3D36-7593-45FF-96E4-3B00F40FD315}" name="Column11934" dataDxfId="4422"/>
    <tableColumn id="11963" xr3:uid="{2BF593B0-BE75-4A25-88B2-1FA9545B054E}" name="Column11935" dataDxfId="4421"/>
    <tableColumn id="11964" xr3:uid="{205256C0-71BF-4D0D-9765-A5F9582156CF}" name="Column11936" dataDxfId="4420"/>
    <tableColumn id="11965" xr3:uid="{666C1C72-19B6-4D2B-BB7A-9EC043101071}" name="Column11937" dataDxfId="4419"/>
    <tableColumn id="11966" xr3:uid="{7A89983C-2615-4B54-8D58-463AFE4EDA66}" name="Column11938" dataDxfId="4418"/>
    <tableColumn id="11967" xr3:uid="{6E745361-6AF7-4183-BE91-2A7D7B339866}" name="Column11939" dataDxfId="4417"/>
    <tableColumn id="11968" xr3:uid="{374AA5E2-C794-4B5A-A927-B148C88128F7}" name="Column11940" dataDxfId="4416"/>
    <tableColumn id="11969" xr3:uid="{863BD93C-8EAA-4FA6-A014-ED383C8A1D1C}" name="Column11941" dataDxfId="4415"/>
    <tableColumn id="11970" xr3:uid="{5C7C4AC8-4A1E-4198-B21B-F6DB47A50AC4}" name="Column11942" dataDxfId="4414"/>
    <tableColumn id="11971" xr3:uid="{C8B58270-CCA0-48A0-B6BF-E081A544E1BA}" name="Column11943" dataDxfId="4413"/>
    <tableColumn id="11972" xr3:uid="{A80AEA11-7E4B-4492-8BB4-96BC1DB91DC3}" name="Column11944" dataDxfId="4412"/>
    <tableColumn id="11973" xr3:uid="{3CC2C4CF-5E92-4B3C-8615-0C204C4C0182}" name="Column11945" dataDxfId="4411"/>
    <tableColumn id="11974" xr3:uid="{1B41E241-316C-4001-80C6-48B92425947C}" name="Column11946" dataDxfId="4410"/>
    <tableColumn id="11975" xr3:uid="{D154247B-EB4D-4576-AB4C-7D9DBC77CA40}" name="Column11947" dataDxfId="4409"/>
    <tableColumn id="11976" xr3:uid="{761F872C-2657-4C3D-93AE-7C9323AA5F32}" name="Column11948" dataDxfId="4408"/>
    <tableColumn id="11977" xr3:uid="{4796F201-9D1F-4EA3-82A6-C16C6E621DF7}" name="Column11949" dataDxfId="4407"/>
    <tableColumn id="11978" xr3:uid="{DCED8D0B-46EF-4EBE-A8C4-BFC43252758A}" name="Column11950" dataDxfId="4406"/>
    <tableColumn id="11979" xr3:uid="{C7D05AEF-082E-4623-8884-85609CBD382B}" name="Column11951" dataDxfId="4405"/>
    <tableColumn id="11980" xr3:uid="{6CA8DA91-632A-4123-AAAA-C908848B247E}" name="Column11952" dataDxfId="4404"/>
    <tableColumn id="11981" xr3:uid="{A1E795AF-C10D-404B-9C34-67FC916BC733}" name="Column11953" dataDxfId="4403"/>
    <tableColumn id="11982" xr3:uid="{C664B4D9-EDFA-4818-98D3-A2D66C361382}" name="Column11954" dataDxfId="4402"/>
    <tableColumn id="11983" xr3:uid="{3BD93879-F931-464A-A118-C3555FBB26F5}" name="Column11955" dataDxfId="4401"/>
    <tableColumn id="11984" xr3:uid="{C11B388F-44E5-4D4E-A194-B9981099032D}" name="Column11956" dataDxfId="4400"/>
    <tableColumn id="11985" xr3:uid="{5A647ECB-B56F-4E0F-ABEA-1900FFEAB0A0}" name="Column11957" dataDxfId="4399"/>
    <tableColumn id="11986" xr3:uid="{CB576727-3DCA-4A93-97B3-D45A20D1CD29}" name="Column11958" dataDxfId="4398"/>
    <tableColumn id="11987" xr3:uid="{787F7266-DC44-4302-AE32-24ECCEB32F21}" name="Column11959" dataDxfId="4397"/>
    <tableColumn id="11988" xr3:uid="{59A62733-7EDB-4919-9AD4-1944C50F9953}" name="Column11960" dataDxfId="4396"/>
    <tableColumn id="11989" xr3:uid="{5A9B6C6A-5F80-42F0-91AB-2C71E42AED5D}" name="Column11961" dataDxfId="4395"/>
    <tableColumn id="11990" xr3:uid="{DB7FC6D3-53EB-4A44-8A3F-8313E0F704C6}" name="Column11962" dataDxfId="4394"/>
    <tableColumn id="11991" xr3:uid="{1C42DC16-FA47-4AAD-90BD-CF18A634E77A}" name="Column11963" dataDxfId="4393"/>
    <tableColumn id="11992" xr3:uid="{05F1FB35-5253-4F9D-AB24-E4067AB84063}" name="Column11964" dataDxfId="4392"/>
    <tableColumn id="11993" xr3:uid="{3545F262-9FF4-4994-B121-0581F6591AE7}" name="Column11965" dataDxfId="4391"/>
    <tableColumn id="11994" xr3:uid="{65DCA80D-D066-4701-989D-CC83F5B0FF22}" name="Column11966" dataDxfId="4390"/>
    <tableColumn id="11995" xr3:uid="{21C8EE80-ADBF-415A-B209-B475802217A2}" name="Column11967" dataDxfId="4389"/>
    <tableColumn id="11996" xr3:uid="{A98A783E-262F-410C-B8C7-0A5B50DA862E}" name="Column11968" dataDxfId="4388"/>
    <tableColumn id="11997" xr3:uid="{8EE4A80B-4890-4D59-B60B-36C584831F3F}" name="Column11969" dataDxfId="4387"/>
    <tableColumn id="11998" xr3:uid="{4DFAA484-ECAA-4FFA-83EA-F9CB7C465075}" name="Column11970" dataDxfId="4386"/>
    <tableColumn id="11999" xr3:uid="{F35E4E73-4CAC-46C0-9C0C-788409C6E4A2}" name="Column11971" dataDxfId="4385"/>
    <tableColumn id="12000" xr3:uid="{B49D246C-8F2D-4AE6-8592-893CEF0A3420}" name="Column11972" dataDxfId="4384"/>
    <tableColumn id="12001" xr3:uid="{CEADD8CB-AE87-4079-8CE7-BE17D4696BF9}" name="Column11973" dataDxfId="4383"/>
    <tableColumn id="12002" xr3:uid="{5B3A0271-E427-4AA7-A5DD-E246F15FBD89}" name="Column11974" dataDxfId="4382"/>
    <tableColumn id="12003" xr3:uid="{B1F662A7-2D4B-478D-9B14-9BCFA0F1486E}" name="Column11975" dataDxfId="4381"/>
    <tableColumn id="12004" xr3:uid="{834BE815-4B1E-4454-8A6B-190CF05C4FC6}" name="Column11976" dataDxfId="4380"/>
    <tableColumn id="12005" xr3:uid="{B6B77AF2-1049-4DEB-92EC-5486CAA05D28}" name="Column11977" dataDxfId="4379"/>
    <tableColumn id="12006" xr3:uid="{08C8639A-F7DB-4D09-BAF9-D6C59658F8EB}" name="Column11978" dataDxfId="4378"/>
    <tableColumn id="12007" xr3:uid="{440ED73E-F17F-4973-8F21-93C2E5203EB6}" name="Column11979" dataDxfId="4377"/>
    <tableColumn id="12008" xr3:uid="{377FC1C5-619F-4BCB-A3BF-790E0685579D}" name="Column11980" dataDxfId="4376"/>
    <tableColumn id="12009" xr3:uid="{BCF09504-EADF-493A-BE72-7C272BB95D7F}" name="Column11981" dataDxfId="4375"/>
    <tableColumn id="12010" xr3:uid="{A7608823-D647-4440-B0BD-CF4B4D660143}" name="Column11982" dataDxfId="4374"/>
    <tableColumn id="12011" xr3:uid="{0740F27D-9A05-4955-ABB2-8401249E748A}" name="Column11983" dataDxfId="4373"/>
    <tableColumn id="12012" xr3:uid="{D4615326-D539-47AF-9497-08882B26A3AA}" name="Column11984" dataDxfId="4372"/>
    <tableColumn id="12013" xr3:uid="{0C3D71CD-12C6-4D0C-AD24-6DAFFF59A746}" name="Column11985" dataDxfId="4371"/>
    <tableColumn id="12014" xr3:uid="{81B27A33-7B12-4045-8B40-BC0F73A84E56}" name="Column11986" dataDxfId="4370"/>
    <tableColumn id="12015" xr3:uid="{7CEEE4A7-AED8-4489-9FAC-2825FDC74644}" name="Column11987" dataDxfId="4369"/>
    <tableColumn id="12016" xr3:uid="{D6F962B8-6FE8-4BED-A2E1-58F518549D01}" name="Column11988" dataDxfId="4368"/>
    <tableColumn id="12017" xr3:uid="{EB05553F-A8FC-4185-943C-749D72628C3E}" name="Column11989" dataDxfId="4367"/>
    <tableColumn id="12018" xr3:uid="{C681DE5E-65C6-4659-98FA-7D5B89B13890}" name="Column11990" dataDxfId="4366"/>
    <tableColumn id="12019" xr3:uid="{39D5A4D7-F115-4955-82F3-A0B127E0D219}" name="Column11991" dataDxfId="4365"/>
    <tableColumn id="12020" xr3:uid="{882FBA48-657C-44D2-9BBF-90ABD5D4D60D}" name="Column11992" dataDxfId="4364"/>
    <tableColumn id="12021" xr3:uid="{5DC63A8D-D899-4DD1-BC4F-A056831010C4}" name="Column11993" dataDxfId="4363"/>
    <tableColumn id="12022" xr3:uid="{1F282910-BC68-4A6E-BB40-91F94DE62BCD}" name="Column11994" dataDxfId="4362"/>
    <tableColumn id="12023" xr3:uid="{51ED61E0-3640-48B0-B3BB-CF6B890A7D98}" name="Column11995" dataDxfId="4361"/>
    <tableColumn id="12024" xr3:uid="{28305A15-5C85-41D9-B2E8-E9F99334FA46}" name="Column11996" dataDxfId="4360"/>
    <tableColumn id="12025" xr3:uid="{FD1E61E2-4D34-44D2-B9F9-CA24ED76C31C}" name="Column11997" dataDxfId="4359"/>
    <tableColumn id="12026" xr3:uid="{0484499C-8DBA-4C1E-908F-5491828AD438}" name="Column11998" dataDxfId="4358"/>
    <tableColumn id="12027" xr3:uid="{1C13EB6C-9C41-4781-8220-02F89FC5091C}" name="Column11999" dataDxfId="4357"/>
    <tableColumn id="12028" xr3:uid="{A38D9791-17AF-40A0-B7A6-0AF2353A32E0}" name="Column12000" dataDxfId="4356"/>
    <tableColumn id="12029" xr3:uid="{B879D747-8493-42C5-8AFF-87007F9E70B5}" name="Column12001" dataDxfId="4355"/>
    <tableColumn id="12030" xr3:uid="{C171CEDD-2C3E-42AE-BDF8-17C677647FDB}" name="Column12002" dataDxfId="4354"/>
    <tableColumn id="12031" xr3:uid="{1047DB1C-CC48-44CF-84FD-BE3797F095B7}" name="Column12003" dataDxfId="4353"/>
    <tableColumn id="12032" xr3:uid="{A06E8FEE-CB5C-49B8-BACD-DF0955E3478F}" name="Column12004" dataDxfId="4352"/>
    <tableColumn id="12033" xr3:uid="{70D6823E-AC70-4253-85FC-07FF85D56D17}" name="Column12005" dataDxfId="4351"/>
    <tableColumn id="12034" xr3:uid="{0EEE1C6B-8A78-4093-9BF4-156CF330471A}" name="Column12006" dataDxfId="4350"/>
    <tableColumn id="12035" xr3:uid="{1C4F1069-329C-4B15-B17E-C4EEBB1F7448}" name="Column12007" dataDxfId="4349"/>
    <tableColumn id="12036" xr3:uid="{AFAA5633-7D08-4835-8326-F42FF2C738C8}" name="Column12008" dataDxfId="4348"/>
    <tableColumn id="12037" xr3:uid="{4BC77D0B-D16B-4FF6-BC84-C6E848C387E3}" name="Column12009" dataDxfId="4347"/>
    <tableColumn id="12038" xr3:uid="{64C500B9-5BC3-4744-9E38-C143D4A70915}" name="Column12010" dataDxfId="4346"/>
    <tableColumn id="12039" xr3:uid="{FB776ED8-48DF-4EED-B863-A2C5A4EED4F7}" name="Column12011" dataDxfId="4345"/>
    <tableColumn id="12040" xr3:uid="{23E5E05A-4D12-4C2F-BDFE-355058C4730D}" name="Column12012" dataDxfId="4344"/>
    <tableColumn id="12041" xr3:uid="{D81AA1AE-C13C-43FE-A603-B198961402FB}" name="Column12013" dataDxfId="4343"/>
    <tableColumn id="12042" xr3:uid="{997C4494-8D3E-427B-8495-B6FB425C1520}" name="Column12014" dataDxfId="4342"/>
    <tableColumn id="12043" xr3:uid="{35A88AC2-51BE-4576-9000-BF8A99EC59A5}" name="Column12015" dataDxfId="4341"/>
    <tableColumn id="12044" xr3:uid="{183A624D-25AD-47F1-A9B6-D8D0753E7567}" name="Column12016" dataDxfId="4340"/>
    <tableColumn id="12045" xr3:uid="{EFDF53B3-58B9-4447-8731-C3F28439B96B}" name="Column12017" dataDxfId="4339"/>
    <tableColumn id="12046" xr3:uid="{A96DB582-BCB8-4E37-8892-18813E857FAE}" name="Column12018" dataDxfId="4338"/>
    <tableColumn id="12047" xr3:uid="{D3186387-5EE0-4C51-823D-96E9B0192812}" name="Column12019" dataDxfId="4337"/>
    <tableColumn id="12048" xr3:uid="{12B6901B-50E9-4BE6-AAF1-E0F0D53F18A0}" name="Column12020" dataDxfId="4336"/>
    <tableColumn id="12049" xr3:uid="{1DF49612-013E-42B7-9F90-443B8048EEB3}" name="Column12021" dataDxfId="4335"/>
    <tableColumn id="12050" xr3:uid="{1D10E014-91F2-4393-967A-723283351BB3}" name="Column12022" dataDxfId="4334"/>
    <tableColumn id="12051" xr3:uid="{E2F93C38-095A-4E45-96B1-B2446E39BAD6}" name="Column12023" dataDxfId="4333"/>
    <tableColumn id="12052" xr3:uid="{5BA83F5A-5F5A-4FA0-9FBC-3F4B804FC778}" name="Column12024" dataDxfId="4332"/>
    <tableColumn id="12053" xr3:uid="{581A47FD-824F-4D47-9E2C-E2F3726EEAA6}" name="Column12025" dataDxfId="4331"/>
    <tableColumn id="12054" xr3:uid="{E697F5D9-B1E1-449C-AB48-E4BFC5281937}" name="Column12026" dataDxfId="4330"/>
    <tableColumn id="12055" xr3:uid="{C8B68414-25F5-4F83-9A52-66AEC5F679AF}" name="Column12027" dataDxfId="4329"/>
    <tableColumn id="12056" xr3:uid="{F3A30EA8-8912-45FB-9057-60EF015D5D6D}" name="Column12028" dataDxfId="4328"/>
    <tableColumn id="12057" xr3:uid="{0B50D413-D1F8-47F9-B545-FE13408F8C53}" name="Column12029" dataDxfId="4327"/>
    <tableColumn id="12058" xr3:uid="{A01FE215-536B-474F-8A06-2C7F232BA55B}" name="Column12030" dataDxfId="4326"/>
    <tableColumn id="12059" xr3:uid="{620F08B3-ED7C-4AA1-90BF-0FD3EE99C060}" name="Column12031" dataDxfId="4325"/>
    <tableColumn id="12060" xr3:uid="{E27D1D2D-E9F3-4452-A623-ADED99F30626}" name="Column12032" dataDxfId="4324"/>
    <tableColumn id="12061" xr3:uid="{508C9BE8-5E52-44F7-9D63-650573AFDE8C}" name="Column12033" dataDxfId="4323"/>
    <tableColumn id="12062" xr3:uid="{9F9796FE-2500-4C42-B207-F6A4794E7C55}" name="Column12034" dataDxfId="4322"/>
    <tableColumn id="12063" xr3:uid="{0C9C86DE-2969-4C83-8BFC-6597310F917A}" name="Column12035" dataDxfId="4321"/>
    <tableColumn id="12064" xr3:uid="{8A7A7F63-870D-4D9D-8609-AC8C455F4190}" name="Column12036" dataDxfId="4320"/>
    <tableColumn id="12065" xr3:uid="{3D926153-EAA1-4B54-A0A2-E72FF7A08DC8}" name="Column12037" dataDxfId="4319"/>
    <tableColumn id="12066" xr3:uid="{0324B8B5-758D-4573-BB43-1F5ADB395E1C}" name="Column12038" dataDxfId="4318"/>
    <tableColumn id="12067" xr3:uid="{36FDF3DC-096C-45FD-B09D-A74250B5615D}" name="Column12039" dataDxfId="4317"/>
    <tableColumn id="12068" xr3:uid="{013591A8-C755-49FC-95B9-7D1074CC55DA}" name="Column12040" dataDxfId="4316"/>
    <tableColumn id="12069" xr3:uid="{6FE5BF0C-14FA-4394-9470-7B63B1CA51CF}" name="Column12041" dataDxfId="4315"/>
    <tableColumn id="12070" xr3:uid="{2BEA48F9-3BB9-4641-9B09-FBDE2A291BF0}" name="Column12042" dataDxfId="4314"/>
    <tableColumn id="12071" xr3:uid="{0D0E871E-E769-4035-B920-8808D0F0061C}" name="Column12043" dataDxfId="4313"/>
    <tableColumn id="12072" xr3:uid="{96A80451-95FB-4E56-8322-1AB771EF7923}" name="Column12044" dataDxfId="4312"/>
    <tableColumn id="12073" xr3:uid="{30052190-F3BA-400F-9B39-2355FCB45F22}" name="Column12045" dataDxfId="4311"/>
    <tableColumn id="12074" xr3:uid="{FD799AF6-CEDC-4470-94CA-9D5B327524AA}" name="Column12046" dataDxfId="4310"/>
    <tableColumn id="12075" xr3:uid="{FF2C1338-CB15-430D-80AF-832C2FAE1433}" name="Column12047" dataDxfId="4309"/>
    <tableColumn id="12076" xr3:uid="{61551E31-BD8C-41B4-BBE4-CDF4C5C432C6}" name="Column12048" dataDxfId="4308"/>
    <tableColumn id="12077" xr3:uid="{E0E45A39-FF72-4656-BB92-243419B8AAE5}" name="Column12049" dataDxfId="4307"/>
    <tableColumn id="12078" xr3:uid="{D45E7B3E-97D6-4CDE-8866-E676C8553C03}" name="Column12050" dataDxfId="4306"/>
    <tableColumn id="12079" xr3:uid="{4FDC4387-D6E3-4278-A753-3B9351E05478}" name="Column12051" dataDxfId="4305"/>
    <tableColumn id="12080" xr3:uid="{35AC4F70-F881-4E78-B62F-4F9010B0DF68}" name="Column12052" dataDxfId="4304"/>
    <tableColumn id="12081" xr3:uid="{8714CFE1-FC98-4E04-8B38-EAFC0E6A5D7F}" name="Column12053" dataDxfId="4303"/>
    <tableColumn id="12082" xr3:uid="{CEC65256-7769-4BEB-B940-31050EF2BD00}" name="Column12054" dataDxfId="4302"/>
    <tableColumn id="12083" xr3:uid="{AE4F0577-E246-4F72-A185-22E5871E0EFF}" name="Column12055" dataDxfId="4301"/>
    <tableColumn id="12084" xr3:uid="{883801BB-5351-4487-BF1A-B458586D307B}" name="Column12056" dataDxfId="4300"/>
    <tableColumn id="12085" xr3:uid="{BFF32FFD-8250-4F21-96C4-E1EDE92C1263}" name="Column12057" dataDxfId="4299"/>
    <tableColumn id="12086" xr3:uid="{C66CAD1A-65B0-4F8E-A42C-125EFF37035A}" name="Column12058" dataDxfId="4298"/>
    <tableColumn id="12087" xr3:uid="{C2B89001-BD76-4EAA-8C0D-75BF7EAA65BC}" name="Column12059" dataDxfId="4297"/>
    <tableColumn id="12088" xr3:uid="{37BA973F-A75C-413F-8997-087579A96212}" name="Column12060" dataDxfId="4296"/>
    <tableColumn id="12089" xr3:uid="{515DFE86-0090-4BCB-B39B-FD6674C7091B}" name="Column12061" dataDxfId="4295"/>
    <tableColumn id="12090" xr3:uid="{FD30E3CF-A00C-4B25-8D18-FF21AE169198}" name="Column12062" dataDxfId="4294"/>
    <tableColumn id="12091" xr3:uid="{037195A0-A72C-4042-955A-6A14087144C5}" name="Column12063" dataDxfId="4293"/>
    <tableColumn id="12092" xr3:uid="{09A54E72-6161-4556-AF6B-829B879B7684}" name="Column12064" dataDxfId="4292"/>
    <tableColumn id="12093" xr3:uid="{D0CD4AEB-BAA9-4432-B73F-294AA6A08490}" name="Column12065" dataDxfId="4291"/>
    <tableColumn id="12094" xr3:uid="{26273795-EAB6-4E04-B98B-881B0E20730B}" name="Column12066" dataDxfId="4290"/>
    <tableColumn id="12095" xr3:uid="{43DF7A2F-2449-4F8B-A1BD-087C0584EB1C}" name="Column12067" dataDxfId="4289"/>
    <tableColumn id="12096" xr3:uid="{4F06447E-4E28-4A99-A11A-167B7783E77C}" name="Column12068" dataDxfId="4288"/>
    <tableColumn id="12097" xr3:uid="{04F5A6D1-B026-4D53-A0C1-B1700BF4942E}" name="Column12069" dataDxfId="4287"/>
    <tableColumn id="12098" xr3:uid="{F03C641E-78DF-42FA-B6C8-1B719D4F457C}" name="Column12070" dataDxfId="4286"/>
    <tableColumn id="12099" xr3:uid="{9DF2A404-09B5-4852-B159-0FB9C04496F5}" name="Column12071" dataDxfId="4285"/>
    <tableColumn id="12100" xr3:uid="{80097D8F-4E0A-4673-BA64-65BEC3B11BE5}" name="Column12072" dataDxfId="4284"/>
    <tableColumn id="12101" xr3:uid="{BBB5893B-B649-4812-8EDF-C37267D538C0}" name="Column12073" dataDxfId="4283"/>
    <tableColumn id="12102" xr3:uid="{53B0B8B0-3192-4168-9C31-7717E41150C3}" name="Column12074" dataDxfId="4282"/>
    <tableColumn id="12103" xr3:uid="{0E28BB9F-3471-400A-BFB7-204BF7B90B05}" name="Column12075" dataDxfId="4281"/>
    <tableColumn id="12104" xr3:uid="{4BECC7DD-5F57-48F5-AD55-6D85EA0795A2}" name="Column12076" dataDxfId="4280"/>
    <tableColumn id="12105" xr3:uid="{72B1CDB4-F8A8-4CBE-A258-1230A30A98D8}" name="Column12077" dataDxfId="4279"/>
    <tableColumn id="12106" xr3:uid="{D4828F47-6BEA-403B-9C35-F6BC3A9C4BB7}" name="Column12078" dataDxfId="4278"/>
    <tableColumn id="12107" xr3:uid="{C2FD433C-59B5-47BE-8578-8A9CC4B6480F}" name="Column12079" dataDxfId="4277"/>
    <tableColumn id="12108" xr3:uid="{9F39731E-7D0A-4AA0-BA5B-A21E1D40E199}" name="Column12080" dataDxfId="4276"/>
    <tableColumn id="12109" xr3:uid="{187BF4D9-102C-4944-B4EA-03E98D06940D}" name="Column12081" dataDxfId="4275"/>
    <tableColumn id="12110" xr3:uid="{A09C7E53-7BB0-4D94-A805-6F0D398C6700}" name="Column12082" dataDxfId="4274"/>
    <tableColumn id="12111" xr3:uid="{E23AEAEA-4F01-4CE8-AD63-643B889BBE63}" name="Column12083" dataDxfId="4273"/>
    <tableColumn id="12112" xr3:uid="{E057A9D3-86E0-4B60-9678-48EE7D4DF99C}" name="Column12084" dataDxfId="4272"/>
    <tableColumn id="12113" xr3:uid="{28F3FE53-A73C-484C-AC05-C1FA2E8898A6}" name="Column12085" dataDxfId="4271"/>
    <tableColumn id="12114" xr3:uid="{1B6D6F6B-7FF4-4324-9D83-BD3220C28D69}" name="Column12086" dataDxfId="4270"/>
    <tableColumn id="12115" xr3:uid="{968002DE-0B08-4D5C-9B3B-B0BFE9733290}" name="Column12087" dataDxfId="4269"/>
    <tableColumn id="12116" xr3:uid="{7AFCB383-7104-4A8E-BE08-0BF2557CAF4B}" name="Column12088" dataDxfId="4268"/>
    <tableColumn id="12117" xr3:uid="{C069FC39-8AE5-4854-AFFD-990E90496660}" name="Column12089" dataDxfId="4267"/>
    <tableColumn id="12118" xr3:uid="{2DCB2573-5846-49E6-8C6A-9D4FB674EF5E}" name="Column12090" dataDxfId="4266"/>
    <tableColumn id="12119" xr3:uid="{6AEF610B-77F1-4154-94A0-C52F164950AF}" name="Column12091" dataDxfId="4265"/>
    <tableColumn id="12120" xr3:uid="{49991206-8D2C-415F-8FF5-28AE933798C1}" name="Column12092" dataDxfId="4264"/>
    <tableColumn id="12121" xr3:uid="{A33F81B6-4D95-4E49-A241-01FFB32C2983}" name="Column12093" dataDxfId="4263"/>
    <tableColumn id="12122" xr3:uid="{71A33606-9F29-4074-80E7-9A3BF1323788}" name="Column12094" dataDxfId="4262"/>
    <tableColumn id="12123" xr3:uid="{A8BE3114-395B-4742-BD2E-683650258E3F}" name="Column12095" dataDxfId="4261"/>
    <tableColumn id="12124" xr3:uid="{85F8283E-81BC-4DCE-BD84-B7AA81D2C61A}" name="Column12096" dataDxfId="4260"/>
    <tableColumn id="12125" xr3:uid="{60CDAE8D-B5C2-43EE-AA13-A21B017E9362}" name="Column12097" dataDxfId="4259"/>
    <tableColumn id="12126" xr3:uid="{FA9F7C28-7451-4039-9D49-19213B185080}" name="Column12098" dataDxfId="4258"/>
    <tableColumn id="12127" xr3:uid="{4DA825B4-67A7-42A1-9045-03C28CFEBD90}" name="Column12099" dataDxfId="4257"/>
    <tableColumn id="12128" xr3:uid="{7CE5D4DD-4EC6-456B-9145-6DF0BA4C530D}" name="Column12100" dataDxfId="4256"/>
    <tableColumn id="12129" xr3:uid="{120869BD-F59F-40D2-9700-BF322D80BB6B}" name="Column12101" dataDxfId="4255"/>
    <tableColumn id="12130" xr3:uid="{C5EA15D0-34B2-49F6-A819-8AE681707291}" name="Column12102" dataDxfId="4254"/>
    <tableColumn id="12131" xr3:uid="{60F25662-F328-4EDC-A0A4-973B67984295}" name="Column12103" dataDxfId="4253"/>
    <tableColumn id="12132" xr3:uid="{17C081F7-6517-4233-A4A7-6D32739D91DE}" name="Column12104" dataDxfId="4252"/>
    <tableColumn id="12133" xr3:uid="{93ACE79B-75FD-43BF-BB37-13E427A6E16A}" name="Column12105" dataDxfId="4251"/>
    <tableColumn id="12134" xr3:uid="{DF873560-A54E-4789-83DF-BBC5548D3841}" name="Column12106" dataDxfId="4250"/>
    <tableColumn id="12135" xr3:uid="{300E3165-F46B-4847-87C5-8EDA0C7F911B}" name="Column12107" dataDxfId="4249"/>
    <tableColumn id="12136" xr3:uid="{28A275A7-CD2D-475F-AF0C-1C34683E0E93}" name="Column12108" dataDxfId="4248"/>
    <tableColumn id="12137" xr3:uid="{F585D2A8-20EB-470F-8CB7-0A13288DB086}" name="Column12109" dataDxfId="4247"/>
    <tableColumn id="12138" xr3:uid="{7FA887C3-A788-4BE2-8187-45C51D7BB334}" name="Column12110" dataDxfId="4246"/>
    <tableColumn id="12139" xr3:uid="{D2D39DA2-FA15-416B-AC0C-D8C4C6FFE9AC}" name="Column12111" dataDxfId="4245"/>
    <tableColumn id="12140" xr3:uid="{7DFFCCA4-098D-462F-8AEF-6C179F970A67}" name="Column12112" dataDxfId="4244"/>
    <tableColumn id="12141" xr3:uid="{1EC92063-A1FB-460B-B937-6A5B8B61647F}" name="Column12113" dataDxfId="4243"/>
    <tableColumn id="12142" xr3:uid="{29A52E38-350F-4B90-B544-0F7BB3A7A1D1}" name="Column12114" dataDxfId="4242"/>
    <tableColumn id="12143" xr3:uid="{AE016BB1-39FE-4AFB-B4FD-2DBCD719819D}" name="Column12115" dataDxfId="4241"/>
    <tableColumn id="12144" xr3:uid="{EF0C9C44-7329-4EAE-9276-DC8CAF4473D8}" name="Column12116" dataDxfId="4240"/>
    <tableColumn id="12145" xr3:uid="{56A9FF44-1E6F-4EBD-ADCF-A2CA26220026}" name="Column12117" dataDxfId="4239"/>
    <tableColumn id="12146" xr3:uid="{16861C25-5FA9-4820-A8A1-DE340FCB375C}" name="Column12118" dataDxfId="4238"/>
    <tableColumn id="12147" xr3:uid="{91841FE3-9C5E-476A-AE3F-D08324FB34E4}" name="Column12119" dataDxfId="4237"/>
    <tableColumn id="12148" xr3:uid="{EA8CA11D-A7B4-40DD-B864-C5CD2345E9F7}" name="Column12120" dataDxfId="4236"/>
    <tableColumn id="12149" xr3:uid="{4F318E76-1316-4469-9AC6-C000A8B29FF5}" name="Column12121" dataDxfId="4235"/>
    <tableColumn id="12150" xr3:uid="{CA2EAEC9-A5B3-4F7C-9ACD-D17AD8F7C914}" name="Column12122" dataDxfId="4234"/>
    <tableColumn id="12151" xr3:uid="{B2D98E2D-2E4B-4D33-A703-D227A945B3CE}" name="Column12123" dataDxfId="4233"/>
    <tableColumn id="12152" xr3:uid="{F4446F97-1F28-4F9C-940E-5BA51275A60D}" name="Column12124" dataDxfId="4232"/>
    <tableColumn id="12153" xr3:uid="{50F2CE20-543A-4AD5-944E-FAB3E1F63244}" name="Column12125" dataDxfId="4231"/>
    <tableColumn id="12154" xr3:uid="{79B128C9-F5A1-4B38-8512-5218A63256A2}" name="Column12126" dataDxfId="4230"/>
    <tableColumn id="12155" xr3:uid="{5DDE2A24-8E00-471E-8102-396C24A0275A}" name="Column12127" dataDxfId="4229"/>
    <tableColumn id="12156" xr3:uid="{C1B71AF3-F650-4AE1-89A1-42BBE943B8DC}" name="Column12128" dataDxfId="4228"/>
    <tableColumn id="12157" xr3:uid="{D7806332-A37F-4DAF-8C13-30B96828D508}" name="Column12129" dataDxfId="4227"/>
    <tableColumn id="12158" xr3:uid="{532B7A39-124E-4B7A-8B69-7D54568BDA3A}" name="Column12130" dataDxfId="4226"/>
    <tableColumn id="12159" xr3:uid="{A95969DF-CFCD-4A21-9447-F21A3B62EE73}" name="Column12131" dataDxfId="4225"/>
    <tableColumn id="12160" xr3:uid="{1DB0B3FD-28D9-40F5-BA8E-2806511741C0}" name="Column12132" dataDxfId="4224"/>
    <tableColumn id="12161" xr3:uid="{B1497244-129B-42A3-BE52-5CBD4D6AFA50}" name="Column12133" dataDxfId="4223"/>
    <tableColumn id="12162" xr3:uid="{8CCBDD97-0078-4A10-B5A9-20821E106903}" name="Column12134" dataDxfId="4222"/>
    <tableColumn id="12163" xr3:uid="{38467EB4-5B03-4374-9480-AEFD87AA3A71}" name="Column12135" dataDxfId="4221"/>
    <tableColumn id="12164" xr3:uid="{95EEDBA0-9904-4C09-9B28-0326A24A0356}" name="Column12136" dataDxfId="4220"/>
    <tableColumn id="12165" xr3:uid="{96175DBA-286B-430A-9CBC-A906DEECC566}" name="Column12137" dataDxfId="4219"/>
    <tableColumn id="12166" xr3:uid="{59659781-CF63-406F-8444-9CD3BE01A3E2}" name="Column12138" dataDxfId="4218"/>
    <tableColumn id="12167" xr3:uid="{395A91F0-2380-49F5-87FD-F7EFEB372A74}" name="Column12139" dataDxfId="4217"/>
    <tableColumn id="12168" xr3:uid="{1AE57D9F-8E91-4188-8839-84F1DD67FAF9}" name="Column12140" dataDxfId="4216"/>
    <tableColumn id="12169" xr3:uid="{A31B1610-20B2-48B4-B95F-FF53F001EB69}" name="Column12141" dataDxfId="4215"/>
    <tableColumn id="12170" xr3:uid="{157DD642-8EAA-4C49-AAF2-4A8D2D8E5F04}" name="Column12142" dataDxfId="4214"/>
    <tableColumn id="12171" xr3:uid="{6508F5CD-9B47-4FBD-A78A-013241C5485A}" name="Column12143" dataDxfId="4213"/>
    <tableColumn id="12172" xr3:uid="{E29B39D1-8090-4CC9-8FE7-01D9C2ABC006}" name="Column12144" dataDxfId="4212"/>
    <tableColumn id="12173" xr3:uid="{0CFD2237-3B18-45B8-A649-44195BD2CAF0}" name="Column12145" dataDxfId="4211"/>
    <tableColumn id="12174" xr3:uid="{7A8E8157-8797-44D8-89EF-94F515CC518E}" name="Column12146" dataDxfId="4210"/>
    <tableColumn id="12175" xr3:uid="{58E0F683-4A9B-4B62-93C3-4799BBC634B1}" name="Column12147" dataDxfId="4209"/>
    <tableColumn id="12176" xr3:uid="{3ACD3014-01FF-4352-A98E-4D7BD299CF5D}" name="Column12148" dataDxfId="4208"/>
    <tableColumn id="12177" xr3:uid="{2D961937-D07A-4E26-9F2B-8947D5DB2997}" name="Column12149" dataDxfId="4207"/>
    <tableColumn id="12178" xr3:uid="{6B3DFA58-3541-4EED-A282-F3F117278D94}" name="Column12150" dataDxfId="4206"/>
    <tableColumn id="12179" xr3:uid="{7A99631F-E3F5-4ECB-BF28-9BAA94C17E2C}" name="Column12151" dataDxfId="4205"/>
    <tableColumn id="12180" xr3:uid="{3DA5456B-F839-42E4-81DE-E1B80F667389}" name="Column12152" dataDxfId="4204"/>
    <tableColumn id="12181" xr3:uid="{5BF0F35F-A8D6-487A-A336-EB734E1DD3E5}" name="Column12153" dataDxfId="4203"/>
    <tableColumn id="12182" xr3:uid="{73A1D162-1BF6-4C4E-B03A-F3413A3542DC}" name="Column12154" dataDxfId="4202"/>
    <tableColumn id="12183" xr3:uid="{CB3E9B01-89CB-45F8-8BE5-1414EAA1933A}" name="Column12155" dataDxfId="4201"/>
    <tableColumn id="12184" xr3:uid="{449AC9AC-AC9E-4180-ACA9-8EB9A4DEB355}" name="Column12156" dataDxfId="4200"/>
    <tableColumn id="12185" xr3:uid="{39B1B101-35E2-4C5E-A7B7-5531B633D6F9}" name="Column12157" dataDxfId="4199"/>
    <tableColumn id="12186" xr3:uid="{A694D690-A92B-45F7-AC0B-7A93C5545575}" name="Column12158" dataDxfId="4198"/>
    <tableColumn id="12187" xr3:uid="{907E4999-7D5D-4BA2-ACA3-FE09C1D507C1}" name="Column12159" dataDxfId="4197"/>
    <tableColumn id="12188" xr3:uid="{9A68AD6E-4847-45FC-899A-C954D395417C}" name="Column12160" dataDxfId="4196"/>
    <tableColumn id="12189" xr3:uid="{7CDF03FE-9712-4F8F-AEF3-DB6B3EC1C5B7}" name="Column12161" dataDxfId="4195"/>
    <tableColumn id="12190" xr3:uid="{4D21F41B-E514-41A6-80E5-08919DB5FFCE}" name="Column12162" dataDxfId="4194"/>
    <tableColumn id="12191" xr3:uid="{4CAE358A-A740-4A3A-A96E-CA73DA8BC569}" name="Column12163" dataDxfId="4193"/>
    <tableColumn id="12192" xr3:uid="{BD045B33-83E8-47D0-86D4-072794D35E7E}" name="Column12164" dataDxfId="4192"/>
    <tableColumn id="12193" xr3:uid="{23C5ECE5-EED9-493E-AA9F-F226A72E6D43}" name="Column12165" dataDxfId="4191"/>
    <tableColumn id="12194" xr3:uid="{33ED5C0A-92EE-4896-B836-4848B810A070}" name="Column12166" dataDxfId="4190"/>
    <tableColumn id="12195" xr3:uid="{8B494742-6333-4A55-AF03-BC244A488D9D}" name="Column12167" dataDxfId="4189"/>
    <tableColumn id="12196" xr3:uid="{C4B0A97C-B01B-4955-B035-5FB39E00A1CC}" name="Column12168" dataDxfId="4188"/>
    <tableColumn id="12197" xr3:uid="{8DC7A255-7C11-47B9-8DEE-0409BFFF31BB}" name="Column12169" dataDxfId="4187"/>
    <tableColumn id="12198" xr3:uid="{2A87C6D0-1B89-4B3F-BDC6-24DCE63F0DE6}" name="Column12170" dataDxfId="4186"/>
    <tableColumn id="12199" xr3:uid="{5B032208-4625-4300-86F9-2C5D53535983}" name="Column12171" dataDxfId="4185"/>
    <tableColumn id="12200" xr3:uid="{9966915B-3EDE-4AF2-9960-B9E70A3CFEA4}" name="Column12172" dataDxfId="4184"/>
    <tableColumn id="12201" xr3:uid="{4B67A985-8F7F-4CE5-B49D-719B8EFA5B66}" name="Column12173" dataDxfId="4183"/>
    <tableColumn id="12202" xr3:uid="{9A9F0BE5-6109-4B15-B8D2-34ACC9CFC02F}" name="Column12174" dataDxfId="4182"/>
    <tableColumn id="12203" xr3:uid="{FE4039CB-6E12-4E25-A49E-F379D76410D7}" name="Column12175" dataDxfId="4181"/>
    <tableColumn id="12204" xr3:uid="{F255C2EF-B1D5-4280-A23B-B3AD774B45DC}" name="Column12176" dataDxfId="4180"/>
    <tableColumn id="12205" xr3:uid="{7C9DD4A6-680D-464B-AA0B-A468C32BF143}" name="Column12177" dataDxfId="4179"/>
    <tableColumn id="12206" xr3:uid="{D14C2B5D-351D-4E65-B374-1E19CF83176F}" name="Column12178" dataDxfId="4178"/>
    <tableColumn id="12207" xr3:uid="{DB8DDCCE-CD4D-4D0D-8E28-D35075F0D69E}" name="Column12179" dataDxfId="4177"/>
    <tableColumn id="12208" xr3:uid="{1FFE7C13-388D-47D8-A130-B6DD3528C7A7}" name="Column12180" dataDxfId="4176"/>
    <tableColumn id="12209" xr3:uid="{34704C0C-26C4-4FC4-8462-53854C65AE55}" name="Column12181" dataDxfId="4175"/>
    <tableColumn id="12210" xr3:uid="{86C8B591-ACF5-4B40-A692-D83B54C66FEF}" name="Column12182" dataDxfId="4174"/>
    <tableColumn id="12211" xr3:uid="{79B401E6-A64E-4958-A8DA-DBAA13CCB034}" name="Column12183" dataDxfId="4173"/>
    <tableColumn id="12212" xr3:uid="{482AB699-5960-4390-9513-89ED4DAA063F}" name="Column12184" dataDxfId="4172"/>
    <tableColumn id="12213" xr3:uid="{AFCCA3E0-6DDC-43C7-8FE0-1A151920D40B}" name="Column12185" dataDxfId="4171"/>
    <tableColumn id="12214" xr3:uid="{FD115B48-42F3-4A38-8457-AAD5A83C50E7}" name="Column12186" dataDxfId="4170"/>
    <tableColumn id="12215" xr3:uid="{908E43F9-DE32-4A1D-9FD0-F792FFFFFDAF}" name="Column12187" dataDxfId="4169"/>
    <tableColumn id="12216" xr3:uid="{6EE288C7-2EB8-466B-8D5C-E34F8A6E46C3}" name="Column12188" dataDxfId="4168"/>
    <tableColumn id="12217" xr3:uid="{C7FD500F-F3F0-4C37-83B6-D0D5F377596B}" name="Column12189" dataDxfId="4167"/>
    <tableColumn id="12218" xr3:uid="{53EB44DA-64B7-44C0-B2A5-3FA3ECB1AF23}" name="Column12190" dataDxfId="4166"/>
    <tableColumn id="12219" xr3:uid="{B8CE5EE0-B379-4F95-938B-3308E9E74026}" name="Column12191" dataDxfId="4165"/>
    <tableColumn id="12220" xr3:uid="{2C520503-16B0-43AF-B319-6F183E2571E2}" name="Column12192" dataDxfId="4164"/>
    <tableColumn id="12221" xr3:uid="{16B044BD-F2A8-429D-BE52-A993CC92FFB5}" name="Column12193" dataDxfId="4163"/>
    <tableColumn id="12222" xr3:uid="{291FA1F0-E817-463C-9133-A37EB1284EF1}" name="Column12194" dataDxfId="4162"/>
    <tableColumn id="12223" xr3:uid="{48AD5814-CB8F-4880-8309-DD6E49E721C4}" name="Column12195" dataDxfId="4161"/>
    <tableColumn id="12224" xr3:uid="{CEEBC3F0-E101-4427-8283-66B9FC61BD7E}" name="Column12196" dataDxfId="4160"/>
    <tableColumn id="12225" xr3:uid="{BC3616A4-54B8-4310-A980-4D515DB3BA48}" name="Column12197" dataDxfId="4159"/>
    <tableColumn id="12226" xr3:uid="{55867EC8-32DD-4C3D-AAF4-33E1A0CA07AA}" name="Column12198" dataDxfId="4158"/>
    <tableColumn id="12227" xr3:uid="{ACA5CD1C-004D-4098-8E86-6127D759078D}" name="Column12199" dataDxfId="4157"/>
    <tableColumn id="12228" xr3:uid="{1757D95A-196F-49C2-9D3D-0B8B8F2A673A}" name="Column12200" dataDxfId="4156"/>
    <tableColumn id="12229" xr3:uid="{158FD787-2886-4CD3-9A5C-34DD89A03D97}" name="Column12201" dataDxfId="4155"/>
    <tableColumn id="12230" xr3:uid="{B47513E9-3D42-4275-BDAD-03493669A2A6}" name="Column12202" dataDxfId="4154"/>
    <tableColumn id="12231" xr3:uid="{A9A3E434-0A9A-4916-8420-4A620377CAE3}" name="Column12203" dataDxfId="4153"/>
    <tableColumn id="12232" xr3:uid="{A1FA806E-2E44-4AF9-89DA-5C7272097966}" name="Column12204" dataDxfId="4152"/>
    <tableColumn id="12233" xr3:uid="{C18D3ECD-4C6E-498B-9605-078AFF1323D8}" name="Column12205" dataDxfId="4151"/>
    <tableColumn id="12234" xr3:uid="{40858A1B-D0B9-4B33-ABDE-E393DD6EC71D}" name="Column12206" dataDxfId="4150"/>
    <tableColumn id="12235" xr3:uid="{DF71D53E-588F-44C3-B2C7-49DB291BF8E4}" name="Column12207" dataDxfId="4149"/>
    <tableColumn id="12236" xr3:uid="{5AD774B0-5695-4FF5-A2AF-BF89CC27204C}" name="Column12208" dataDxfId="4148"/>
    <tableColumn id="12237" xr3:uid="{597FDE1F-9FD2-49E5-866F-0B4FBFD37BE3}" name="Column12209" dataDxfId="4147"/>
    <tableColumn id="12238" xr3:uid="{16BB5C5F-2091-4B73-A718-BD2C0D01A444}" name="Column12210" dataDxfId="4146"/>
    <tableColumn id="12239" xr3:uid="{EF2BFB77-5127-4CDD-88D9-A060F039C292}" name="Column12211" dataDxfId="4145"/>
    <tableColumn id="12240" xr3:uid="{C6311CC4-57BE-4E06-8CED-BA908283B692}" name="Column12212" dataDxfId="4144"/>
    <tableColumn id="12241" xr3:uid="{C688A1FD-4162-4B0B-A319-C4960BAC5E47}" name="Column12213" dataDxfId="4143"/>
    <tableColumn id="12242" xr3:uid="{CED98B39-98B5-403A-AC1D-DFEA077966C7}" name="Column12214" dataDxfId="4142"/>
    <tableColumn id="12243" xr3:uid="{235E158D-F7E0-45FA-BCDC-075EE85C725F}" name="Column12215" dataDxfId="4141"/>
    <tableColumn id="12244" xr3:uid="{5E21C8AA-E095-47F5-8072-5402EF4E541E}" name="Column12216" dataDxfId="4140"/>
    <tableColumn id="12245" xr3:uid="{FD2027C9-C586-4BD7-9992-A1028D8EDC35}" name="Column12217" dataDxfId="4139"/>
    <tableColumn id="12246" xr3:uid="{8BFE7140-3968-488A-9675-D4F1B5751277}" name="Column12218" dataDxfId="4138"/>
    <tableColumn id="12247" xr3:uid="{ADD6E1AC-0B49-4517-B724-74508A01B856}" name="Column12219" dataDxfId="4137"/>
    <tableColumn id="12248" xr3:uid="{79F646F8-B58E-45B0-BB5D-7F449DCF5075}" name="Column12220" dataDxfId="4136"/>
    <tableColumn id="12249" xr3:uid="{20BABDC9-1B62-4A74-9735-1BC66502DCC8}" name="Column12221" dataDxfId="4135"/>
    <tableColumn id="12250" xr3:uid="{6895A9F2-9658-4BF0-87F8-F00A4DE87A8B}" name="Column12222" dataDxfId="4134"/>
    <tableColumn id="12251" xr3:uid="{8DBA8F98-3041-43DC-9EA7-2A3BD82AC0F7}" name="Column12223" dataDxfId="4133"/>
    <tableColumn id="12252" xr3:uid="{9AC684B1-0355-49B9-AE7B-C079675E846F}" name="Column12224" dataDxfId="4132"/>
    <tableColumn id="12253" xr3:uid="{61E3A062-8C13-43B7-9D2D-F624C0980024}" name="Column12225" dataDxfId="4131"/>
    <tableColumn id="12254" xr3:uid="{5A9C3DC5-0994-46BC-9013-BB96A909AC41}" name="Column12226" dataDxfId="4130"/>
    <tableColumn id="12255" xr3:uid="{7C40F67E-3B9D-452C-8CF9-AE82F35A6E38}" name="Column12227" dataDxfId="4129"/>
    <tableColumn id="12256" xr3:uid="{89998AC8-B3CA-4B11-B55D-96B2CCE3C6B2}" name="Column12228" dataDxfId="4128"/>
    <tableColumn id="12257" xr3:uid="{45167586-7F35-4850-A2A2-30D9BD20C615}" name="Column12229" dataDxfId="4127"/>
    <tableColumn id="12258" xr3:uid="{87DA9830-E487-4499-9DCB-423E6FF7A0AB}" name="Column12230" dataDxfId="4126"/>
    <tableColumn id="12259" xr3:uid="{17466BD2-38A1-4939-BC6B-46AFC3A57605}" name="Column12231" dataDxfId="4125"/>
    <tableColumn id="12260" xr3:uid="{A642BD25-5468-4A32-9469-AE1C5C2D51EE}" name="Column12232" dataDxfId="4124"/>
    <tableColumn id="12261" xr3:uid="{F8FC1B99-9081-4390-8B3E-C7289AD87F07}" name="Column12233" dataDxfId="4123"/>
    <tableColumn id="12262" xr3:uid="{5C31F2EB-2989-4E4C-AA63-E61F8DB613F5}" name="Column12234" dataDxfId="4122"/>
    <tableColumn id="12263" xr3:uid="{D418B222-A529-45E7-8853-4F5B825FFFE0}" name="Column12235" dataDxfId="4121"/>
    <tableColumn id="12264" xr3:uid="{F7257364-6BCA-438A-8DAD-D772B642544A}" name="Column12236" dataDxfId="4120"/>
    <tableColumn id="12265" xr3:uid="{4B3AC9F9-74B9-494B-A8D4-63F308923F68}" name="Column12237" dataDxfId="4119"/>
    <tableColumn id="12266" xr3:uid="{21304F87-E43E-4238-AF56-F9C2E9D6D9D0}" name="Column12238" dataDxfId="4118"/>
    <tableColumn id="12267" xr3:uid="{0281DE61-9AE9-4F49-9370-F3D7C16123C7}" name="Column12239" dataDxfId="4117"/>
    <tableColumn id="12268" xr3:uid="{CFE8661A-82F8-44DF-9CC8-318103D03D0B}" name="Column12240" dataDxfId="4116"/>
    <tableColumn id="12269" xr3:uid="{E3D7E720-2778-4608-ACA3-E85FB71A7EC3}" name="Column12241" dataDxfId="4115"/>
    <tableColumn id="12270" xr3:uid="{B633AFBC-D195-43B8-A82E-8CABF4742F0A}" name="Column12242" dataDxfId="4114"/>
    <tableColumn id="12271" xr3:uid="{3300425D-689F-4DFC-B0E0-705F99A0655F}" name="Column12243" dataDxfId="4113"/>
    <tableColumn id="12272" xr3:uid="{93314D1A-B39C-4C7F-8557-17105F9044A8}" name="Column12244" dataDxfId="4112"/>
    <tableColumn id="12273" xr3:uid="{E9238A18-C916-4295-9DE2-6C5A192C8CB4}" name="Column12245" dataDxfId="4111"/>
    <tableColumn id="12274" xr3:uid="{7B06CA5C-BF6A-4F28-9C24-9E9168D970BB}" name="Column12246" dataDxfId="4110"/>
    <tableColumn id="12275" xr3:uid="{ECFC8239-620D-4B1D-833B-2456D0A922A9}" name="Column12247" dataDxfId="4109"/>
    <tableColumn id="12276" xr3:uid="{D0AD761A-14E6-4B7F-A0E7-8C7F865D34D8}" name="Column12248" dataDxfId="4108"/>
    <tableColumn id="12277" xr3:uid="{298AB7D6-35A0-4A81-93CA-DC9632158EE1}" name="Column12249" dataDxfId="4107"/>
    <tableColumn id="12278" xr3:uid="{207D59FE-AC43-44AE-9FD3-22C7B7F9A90D}" name="Column12250" dataDxfId="4106"/>
    <tableColumn id="12279" xr3:uid="{3CE7E7C7-55C6-47E5-B705-0A8A22429935}" name="Column12251" dataDxfId="4105"/>
    <tableColumn id="12280" xr3:uid="{88EA68F3-77D8-4E62-8A52-017EB02E003E}" name="Column12252" dataDxfId="4104"/>
    <tableColumn id="12281" xr3:uid="{ED9CD4CB-8D56-4EDF-88E1-AF59B00E08D8}" name="Column12253" dataDxfId="4103"/>
    <tableColumn id="12282" xr3:uid="{CE535CA6-839D-431F-9A29-9E028F2B8669}" name="Column12254" dataDxfId="4102"/>
    <tableColumn id="12283" xr3:uid="{7639453B-0B28-4641-9B3C-17E5BC48B45F}" name="Column12255" dataDxfId="4101"/>
    <tableColumn id="12284" xr3:uid="{D4897239-B7EE-4A73-8A4C-58AB0F81AA18}" name="Column12256" dataDxfId="4100"/>
    <tableColumn id="12285" xr3:uid="{51D2A18C-9126-4DA8-B8A4-8FF9256EB91A}" name="Column12257" dataDxfId="4099"/>
    <tableColumn id="12286" xr3:uid="{B88E88F4-B4BB-47D5-AC23-5E9F727E5AC7}" name="Column12258" dataDxfId="4098"/>
    <tableColumn id="12287" xr3:uid="{102089EB-229E-4F6D-9FBB-9F6D80954B62}" name="Column12259" dataDxfId="4097"/>
    <tableColumn id="12288" xr3:uid="{F6D3F3D7-7692-4DAD-A529-50C789F5F438}" name="Column12260" dataDxfId="4096"/>
    <tableColumn id="12289" xr3:uid="{0608170B-F9C5-422F-8ECA-CB213DB9FF2E}" name="Column12261" dataDxfId="4095"/>
    <tableColumn id="12290" xr3:uid="{1D3B7819-B86E-46AC-B41C-216C3E745751}" name="Column12262" dataDxfId="4094"/>
    <tableColumn id="12291" xr3:uid="{689D41BC-DC4F-4AC5-BDAF-C4174B94FD25}" name="Column12263" dataDxfId="4093"/>
    <tableColumn id="12292" xr3:uid="{58B1DE99-2C67-48D9-B090-B4895CC2ABD6}" name="Column12264" dataDxfId="4092"/>
    <tableColumn id="12293" xr3:uid="{90779150-4555-4C63-85A0-414C785A1111}" name="Column12265" dataDxfId="4091"/>
    <tableColumn id="12294" xr3:uid="{D801B2BE-02DA-4B7A-88BA-2DADF52315A0}" name="Column12266" dataDxfId="4090"/>
    <tableColumn id="12295" xr3:uid="{49AD01EF-3D2B-4129-8C42-2A4331D81FA1}" name="Column12267" dataDxfId="4089"/>
    <tableColumn id="12296" xr3:uid="{EAA8B368-C5F8-4A05-AA92-F079D3536990}" name="Column12268" dataDxfId="4088"/>
    <tableColumn id="12297" xr3:uid="{A79E9A1A-3595-4560-8022-A32C144C1360}" name="Column12269" dataDxfId="4087"/>
    <tableColumn id="12298" xr3:uid="{7F6608BD-3983-4BFD-AC71-AAC88303986B}" name="Column12270" dataDxfId="4086"/>
    <tableColumn id="12299" xr3:uid="{D59C4F00-AD69-473F-90EA-13E57088ABD7}" name="Column12271" dataDxfId="4085"/>
    <tableColumn id="12300" xr3:uid="{89F5D3F0-9CDF-4E3D-A969-6334F3F66B01}" name="Column12272" dataDxfId="4084"/>
    <tableColumn id="12301" xr3:uid="{5B63DE4A-7C04-44C9-A7FA-91C045CD9FA0}" name="Column12273" dataDxfId="4083"/>
    <tableColumn id="12302" xr3:uid="{F84F64CD-3BD1-4D0E-9F19-8BC09611761E}" name="Column12274" dataDxfId="4082"/>
    <tableColumn id="12303" xr3:uid="{D2DA4345-C646-442F-99CE-1E43954DCD08}" name="Column12275" dataDxfId="4081"/>
    <tableColumn id="12304" xr3:uid="{61200F18-C612-4E26-B860-3362CDA41D5B}" name="Column12276" dataDxfId="4080"/>
    <tableColumn id="12305" xr3:uid="{F94EC9A0-97CE-4CCD-AA49-B87D758D5D65}" name="Column12277" dataDxfId="4079"/>
    <tableColumn id="12306" xr3:uid="{4D877F41-5CA9-4030-86F2-65F952D650A6}" name="Column12278" dataDxfId="4078"/>
    <tableColumn id="12307" xr3:uid="{824763FB-7256-4620-896E-EFAE58F0672A}" name="Column12279" dataDxfId="4077"/>
    <tableColumn id="12308" xr3:uid="{8835547E-C30F-4CBA-BCEF-9244EE6A5C37}" name="Column12280" dataDxfId="4076"/>
    <tableColumn id="12309" xr3:uid="{409FF188-28F1-4733-BC1C-BBE0C44A0CBE}" name="Column12281" dataDxfId="4075"/>
    <tableColumn id="12310" xr3:uid="{60829D43-4BD8-4D14-926C-B2294CB6D526}" name="Column12282" dataDxfId="4074"/>
    <tableColumn id="12311" xr3:uid="{ACF4E450-7F9A-481C-B360-F529A7FB6589}" name="Column12283" dataDxfId="4073"/>
    <tableColumn id="12312" xr3:uid="{6CD09BD3-0266-47C6-898A-6380A1EEC5A0}" name="Column12284" dataDxfId="4072"/>
    <tableColumn id="12313" xr3:uid="{13708C2E-A20A-4B5A-96CF-78AFCCEC59F3}" name="Column12285" dataDxfId="4071"/>
    <tableColumn id="12314" xr3:uid="{8388AED8-3F47-49D5-901A-DD08BB62B700}" name="Column12286" dataDxfId="4070"/>
    <tableColumn id="12315" xr3:uid="{E9E9DEF8-60F8-4DAA-88D9-EF55C77A8C26}" name="Column12287" dataDxfId="4069"/>
    <tableColumn id="12316" xr3:uid="{090C90F1-014D-4399-A121-82B9FC06FE01}" name="Column12288" dataDxfId="4068"/>
    <tableColumn id="12317" xr3:uid="{BDA56E70-802D-4DF8-8767-723E6CCA0755}" name="Column12289" dataDxfId="4067"/>
    <tableColumn id="12318" xr3:uid="{F79FE407-25D9-48E8-A377-064C90A763F7}" name="Column12290" dataDxfId="4066"/>
    <tableColumn id="12319" xr3:uid="{1BAB5064-63C4-4043-962B-4B00807F3F72}" name="Column12291" dataDxfId="4065"/>
    <tableColumn id="12320" xr3:uid="{587EFD19-3D43-4A9B-A3DB-DF2FC0A09B9B}" name="Column12292" dataDxfId="4064"/>
    <tableColumn id="12321" xr3:uid="{B9A32CCE-90F5-4D25-833B-E5A5C48FE8EC}" name="Column12293" dataDxfId="4063"/>
    <tableColumn id="12322" xr3:uid="{1F3FD72E-948A-439F-BA2A-1859B6346796}" name="Column12294" dataDxfId="4062"/>
    <tableColumn id="12323" xr3:uid="{318624E3-8AAB-4D3F-905B-B34D102A888A}" name="Column12295" dataDxfId="4061"/>
    <tableColumn id="12324" xr3:uid="{4D1B31B1-A659-4507-B995-E293B573B5BD}" name="Column12296" dataDxfId="4060"/>
    <tableColumn id="12325" xr3:uid="{B60FDD0A-43EB-4978-BF3B-AE3D700760A9}" name="Column12297" dataDxfId="4059"/>
    <tableColumn id="12326" xr3:uid="{E050E491-7ABC-4257-8DA0-32512550EC33}" name="Column12298" dataDxfId="4058"/>
    <tableColumn id="12327" xr3:uid="{8EFE10E3-5AF4-49D4-867F-6B61DB2EF33F}" name="Column12299" dataDxfId="4057"/>
    <tableColumn id="12328" xr3:uid="{4B848153-68A5-4637-9DBE-04BA277A6245}" name="Column12300" dataDxfId="4056"/>
    <tableColumn id="12329" xr3:uid="{B8D733EB-400C-421D-89A2-2CE680B1DE75}" name="Column12301" dataDxfId="4055"/>
    <tableColumn id="12330" xr3:uid="{51DB9EC6-5CDF-4CA1-BEA9-05FCE7A28095}" name="Column12302" dataDxfId="4054"/>
    <tableColumn id="12331" xr3:uid="{86D6EC1F-45E3-4315-9208-33260B5BA562}" name="Column12303" dataDxfId="4053"/>
    <tableColumn id="12332" xr3:uid="{CFA8B987-B79C-4701-957F-D03043E68A0C}" name="Column12304" dataDxfId="4052"/>
    <tableColumn id="12333" xr3:uid="{F0C1EAA7-A7C4-48D1-A0EE-05C7CD235967}" name="Column12305" dataDxfId="4051"/>
    <tableColumn id="12334" xr3:uid="{D8A27A63-C26C-4FB9-9C78-FE8DE6E990FF}" name="Column12306" dataDxfId="4050"/>
    <tableColumn id="12335" xr3:uid="{8E30D56E-7146-4F62-A7CE-4801615BACC5}" name="Column12307" dataDxfId="4049"/>
    <tableColumn id="12336" xr3:uid="{CE45353C-F86F-4E34-912A-04D997E6C8E6}" name="Column12308" dataDxfId="4048"/>
    <tableColumn id="12337" xr3:uid="{A4E81F6E-47D5-4096-A541-DD816C83A080}" name="Column12309" dataDxfId="4047"/>
    <tableColumn id="12338" xr3:uid="{1BF8B526-EDFB-4A66-908F-2857C5A7699C}" name="Column12310" dataDxfId="4046"/>
    <tableColumn id="12339" xr3:uid="{DA8B577A-FAA5-454C-A53B-80C6AA91C883}" name="Column12311" dataDxfId="4045"/>
    <tableColumn id="12340" xr3:uid="{E8E490C4-9024-41A1-9163-A69A02F41CA9}" name="Column12312" dataDxfId="4044"/>
    <tableColumn id="12341" xr3:uid="{6AB9B1E7-3163-41BD-BE07-802AEA5D6698}" name="Column12313" dataDxfId="4043"/>
    <tableColumn id="12342" xr3:uid="{07D52774-7836-4D89-B7BC-619709DEBA40}" name="Column12314" dataDxfId="4042"/>
    <tableColumn id="12343" xr3:uid="{0CE7C3C9-E695-43C5-AB44-84BDD95A72C6}" name="Column12315" dataDxfId="4041"/>
    <tableColumn id="12344" xr3:uid="{E0B04F79-01B4-442E-B7CD-553622E2067A}" name="Column12316" dataDxfId="4040"/>
    <tableColumn id="12345" xr3:uid="{2057117E-F116-47F1-B5FE-A7786C5234F0}" name="Column12317" dataDxfId="4039"/>
    <tableColumn id="12346" xr3:uid="{DEC784D7-F4D1-4754-AB0F-D06897E9A2AA}" name="Column12318" dataDxfId="4038"/>
    <tableColumn id="12347" xr3:uid="{337B2FA8-3F6F-4797-B1C0-41CA7578D796}" name="Column12319" dataDxfId="4037"/>
    <tableColumn id="12348" xr3:uid="{27888B08-BCD6-47F6-AA5D-8D44F1D144F3}" name="Column12320" dataDxfId="4036"/>
    <tableColumn id="12349" xr3:uid="{8E5060AE-3148-440F-B790-EF407F5DCA8D}" name="Column12321" dataDxfId="4035"/>
    <tableColumn id="12350" xr3:uid="{1C8F3634-3772-470C-A1B1-724F0E86C5CE}" name="Column12322" dataDxfId="4034"/>
    <tableColumn id="12351" xr3:uid="{EAD5B2FB-4DAE-4175-BD3D-939B80D364F7}" name="Column12323" dataDxfId="4033"/>
    <tableColumn id="12352" xr3:uid="{E255F0AC-05CD-4030-958A-FE9DBCD5B8E6}" name="Column12324" dataDxfId="4032"/>
    <tableColumn id="12353" xr3:uid="{D87FC9F3-445E-424C-9018-483935C0253E}" name="Column12325" dataDxfId="4031"/>
    <tableColumn id="12354" xr3:uid="{A9E407FE-97D6-4DD7-8399-2B13A4EB1015}" name="Column12326" dataDxfId="4030"/>
    <tableColumn id="12355" xr3:uid="{465C6759-6343-45A8-903C-E13BFD96A3D4}" name="Column12327" dataDxfId="4029"/>
    <tableColumn id="12356" xr3:uid="{C9F0040C-CE8A-4FF9-8224-8D2B7E3E7F7F}" name="Column12328" dataDxfId="4028"/>
    <tableColumn id="12357" xr3:uid="{727DF801-0C6D-4B3B-98E2-5D0E86A8575E}" name="Column12329" dataDxfId="4027"/>
    <tableColumn id="12358" xr3:uid="{15223087-4227-4F07-972D-FBD07DF4D30A}" name="Column12330" dataDxfId="4026"/>
    <tableColumn id="12359" xr3:uid="{5BA5CCC7-7D0A-4C35-944E-22D0B9016CFD}" name="Column12331" dataDxfId="4025"/>
    <tableColumn id="12360" xr3:uid="{DA10EB00-36E0-4E42-A625-AA031AD26075}" name="Column12332" dataDxfId="4024"/>
    <tableColumn id="12361" xr3:uid="{885CB7B3-7885-4666-AD29-F460D2191A90}" name="Column12333" dataDxfId="4023"/>
    <tableColumn id="12362" xr3:uid="{33264D56-6CA5-4BED-981D-007155476008}" name="Column12334" dataDxfId="4022"/>
    <tableColumn id="12363" xr3:uid="{9BED244D-6C1E-4CEE-8DB2-28A1DC73E6B3}" name="Column12335" dataDxfId="4021"/>
    <tableColumn id="12364" xr3:uid="{F2D5D5A1-BB12-4980-853D-170CF85A3C78}" name="Column12336" dataDxfId="4020"/>
    <tableColumn id="12365" xr3:uid="{13314383-317D-40F9-824C-4460A8E67409}" name="Column12337" dataDxfId="4019"/>
    <tableColumn id="12366" xr3:uid="{A6A837DE-D7AB-4C19-A2D1-AE8D58BE3400}" name="Column12338" dataDxfId="4018"/>
    <tableColumn id="12367" xr3:uid="{77A596DE-42BC-464D-B59D-21FC81961304}" name="Column12339" dataDxfId="4017"/>
    <tableColumn id="12368" xr3:uid="{08AC6EDA-DA4B-404A-B1F1-39CC90662C40}" name="Column12340" dataDxfId="4016"/>
    <tableColumn id="12369" xr3:uid="{0D1EE246-A28E-44FC-8D87-E445F07C529D}" name="Column12341" dataDxfId="4015"/>
    <tableColumn id="12370" xr3:uid="{5C84E380-71AE-4FCD-94A7-4E561C7C0AA4}" name="Column12342" dataDxfId="4014"/>
    <tableColumn id="12371" xr3:uid="{540D0A34-C3C4-4D74-A95D-05D711462CCD}" name="Column12343" dataDxfId="4013"/>
    <tableColumn id="12372" xr3:uid="{1AF6FC9E-18A9-4B04-A025-46F80250F2C6}" name="Column12344" dataDxfId="4012"/>
    <tableColumn id="12373" xr3:uid="{413CA88B-C472-4AF6-9EE9-56A8CD62EFD1}" name="Column12345" dataDxfId="4011"/>
    <tableColumn id="12374" xr3:uid="{2DA6BCE2-646A-4A65-AD21-49270547161D}" name="Column12346" dataDxfId="4010"/>
    <tableColumn id="12375" xr3:uid="{1B2EB80E-4AC2-4397-8345-9EDB12C1400C}" name="Column12347" dataDxfId="4009"/>
    <tableColumn id="12376" xr3:uid="{94D4DBE5-F1AD-4BDA-87CA-5BF51CCC3FB7}" name="Column12348" dataDxfId="4008"/>
    <tableColumn id="12377" xr3:uid="{21A4EA43-5BF2-4DDC-A40E-42FD7F28ED43}" name="Column12349" dataDxfId="4007"/>
    <tableColumn id="12378" xr3:uid="{C38803FD-28BA-40B2-8272-EE33A014EB6E}" name="Column12350" dataDxfId="4006"/>
    <tableColumn id="12379" xr3:uid="{3D2DD9ED-DC85-4552-BB97-A46B77209B67}" name="Column12351" dataDxfId="4005"/>
    <tableColumn id="12380" xr3:uid="{5943480E-4562-41ED-99B0-7897A6E14DF5}" name="Column12352" dataDxfId="4004"/>
    <tableColumn id="12381" xr3:uid="{6F80B266-3B15-47AE-A634-7EE5D9B91622}" name="Column12353" dataDxfId="4003"/>
    <tableColumn id="12382" xr3:uid="{892E8289-6906-4FD3-AEF8-695FAAFE7B48}" name="Column12354" dataDxfId="4002"/>
    <tableColumn id="12383" xr3:uid="{4645E3FD-EBA0-4EB2-921E-5CBDA3FAADD9}" name="Column12355" dataDxfId="4001"/>
    <tableColumn id="12384" xr3:uid="{F5D3BC5A-D108-45FB-83B2-848A664949AA}" name="Column12356" dataDxfId="4000"/>
    <tableColumn id="12385" xr3:uid="{935E3D1C-2F28-49D3-A5E7-E1965069C0B8}" name="Column12357" dataDxfId="3999"/>
    <tableColumn id="12386" xr3:uid="{15DA237D-293B-4AB8-A6FA-BDC42C109D62}" name="Column12358" dataDxfId="3998"/>
    <tableColumn id="12387" xr3:uid="{9CAED9FC-DA90-40CB-B659-5E450F6CEE57}" name="Column12359" dataDxfId="3997"/>
    <tableColumn id="12388" xr3:uid="{B364E84C-6885-43BE-AD23-B0460B8CFF68}" name="Column12360" dataDxfId="3996"/>
    <tableColumn id="12389" xr3:uid="{30A1683B-413E-4B51-8B5B-D03D59D50FC8}" name="Column12361" dataDxfId="3995"/>
    <tableColumn id="12390" xr3:uid="{19DDC0B1-8B27-43EA-A897-87F927B4FAF6}" name="Column12362" dataDxfId="3994"/>
    <tableColumn id="12391" xr3:uid="{0C3B8EFD-A4C4-49DB-89EA-F5DADA9B831E}" name="Column12363" dataDxfId="3993"/>
    <tableColumn id="12392" xr3:uid="{60E6D311-E27C-4250-9EF0-2132EC8B6790}" name="Column12364" dataDxfId="3992"/>
    <tableColumn id="12393" xr3:uid="{7CF9F415-1BB0-4236-8C93-588314B2274C}" name="Column12365" dataDxfId="3991"/>
    <tableColumn id="12394" xr3:uid="{DDEAC13A-E8CD-4D27-9A6F-374C65BB034E}" name="Column12366" dataDxfId="3990"/>
    <tableColumn id="12395" xr3:uid="{4886E7CD-29B7-4831-A1A1-BA26075201B3}" name="Column12367" dataDxfId="3989"/>
    <tableColumn id="12396" xr3:uid="{4A3CF8EC-9B5C-4C39-A038-4989FD1FE971}" name="Column12368" dataDxfId="3988"/>
    <tableColumn id="12397" xr3:uid="{358183DC-E1B2-4A24-981D-E11E1002AE28}" name="Column12369" dataDxfId="3987"/>
    <tableColumn id="12398" xr3:uid="{65D46452-AB9B-4DB7-BB4D-FD11E0520891}" name="Column12370" dataDxfId="3986"/>
    <tableColumn id="12399" xr3:uid="{F6BA3C42-2DE8-4284-B065-3BB4B27AA680}" name="Column12371" dataDxfId="3985"/>
    <tableColumn id="12400" xr3:uid="{FE80A423-71C5-46A3-9E6F-C0D0DC7F5612}" name="Column12372" dataDxfId="3984"/>
    <tableColumn id="12401" xr3:uid="{4125D376-9C85-4F85-97B8-6959D9CFA6B3}" name="Column12373" dataDxfId="3983"/>
    <tableColumn id="12402" xr3:uid="{5CBFF910-BF59-4567-B691-EA287D97E2EA}" name="Column12374" dataDxfId="3982"/>
    <tableColumn id="12403" xr3:uid="{3915ECC2-ED53-4897-B68A-C033B3932803}" name="Column12375" dataDxfId="3981"/>
    <tableColumn id="12404" xr3:uid="{A98649EA-AE7F-48E0-8AB8-7C9A568F19E2}" name="Column12376" dataDxfId="3980"/>
    <tableColumn id="12405" xr3:uid="{BA6BC44C-B6FE-4231-B680-7645F8CC3292}" name="Column12377" dataDxfId="3979"/>
    <tableColumn id="12406" xr3:uid="{5793B977-827B-4FE8-B802-1C575B1192C7}" name="Column12378" dataDxfId="3978"/>
    <tableColumn id="12407" xr3:uid="{DD4C006B-76E2-46D4-8929-2E749414331A}" name="Column12379" dataDxfId="3977"/>
    <tableColumn id="12408" xr3:uid="{103518CF-225E-4E1A-8C86-9FB2466A321B}" name="Column12380" dataDxfId="3976"/>
    <tableColumn id="12409" xr3:uid="{BA0A6303-5DB7-41AB-8212-3FB8E5FFA109}" name="Column12381" dataDxfId="3975"/>
    <tableColumn id="12410" xr3:uid="{A131FE8D-637E-4B7B-85A6-5A2487AF8915}" name="Column12382" dataDxfId="3974"/>
    <tableColumn id="12411" xr3:uid="{B672B810-3266-4F84-ADFA-74D03C40F043}" name="Column12383" dataDxfId="3973"/>
    <tableColumn id="12412" xr3:uid="{D561D9E8-34B6-477C-B2D1-14F5C196B915}" name="Column12384" dataDxfId="3972"/>
    <tableColumn id="12413" xr3:uid="{8744648D-68FB-4E80-9955-309E066F231F}" name="Column12385" dataDxfId="3971"/>
    <tableColumn id="12414" xr3:uid="{63F77A58-97F5-4129-9009-D3A60EBAC4E5}" name="Column12386" dataDxfId="3970"/>
    <tableColumn id="12415" xr3:uid="{61FEDB65-B4DC-462D-8EE1-13CD59392EDA}" name="Column12387" dataDxfId="3969"/>
    <tableColumn id="12416" xr3:uid="{CC339803-6430-44AC-848C-65EC9A7FC2FC}" name="Column12388" dataDxfId="3968"/>
    <tableColumn id="12417" xr3:uid="{4E371D7B-41E1-4601-BFE7-B5C1A04BB395}" name="Column12389" dataDxfId="3967"/>
    <tableColumn id="12418" xr3:uid="{537AC3C1-DA02-48B3-BE19-7EB2413B7717}" name="Column12390" dataDxfId="3966"/>
    <tableColumn id="12419" xr3:uid="{73ED3C9A-1159-4372-82A9-8DC5E5315C10}" name="Column12391" dataDxfId="3965"/>
    <tableColumn id="12420" xr3:uid="{E3F62DF8-8F51-4D66-B6B4-85A08433779D}" name="Column12392" dataDxfId="3964"/>
    <tableColumn id="12421" xr3:uid="{ACC39458-30DD-47EA-9A32-DF65D9DC2374}" name="Column12393" dataDxfId="3963"/>
    <tableColumn id="12422" xr3:uid="{475374F8-B7E0-4E77-8A39-5770A2E7787F}" name="Column12394" dataDxfId="3962"/>
    <tableColumn id="12423" xr3:uid="{5AEE8DE6-0686-4BB5-9299-ABAA62F390D5}" name="Column12395" dataDxfId="3961"/>
    <tableColumn id="12424" xr3:uid="{6AFCE356-A01D-4EB2-A51D-71B574F76A01}" name="Column12396" dataDxfId="3960"/>
    <tableColumn id="12425" xr3:uid="{0E43AD36-5AF4-4E63-B525-B3E4894DA4E3}" name="Column12397" dataDxfId="3959"/>
    <tableColumn id="12426" xr3:uid="{8E3C34E6-88DE-4942-9733-0E79ABDE849A}" name="Column12398" dataDxfId="3958"/>
    <tableColumn id="12427" xr3:uid="{1EA90061-F76F-429D-A9B8-E9B5C277C7EC}" name="Column12399" dataDxfId="3957"/>
    <tableColumn id="12428" xr3:uid="{F5D459B4-B330-4CFC-B2B3-A7E2997C9B23}" name="Column12400" dataDxfId="3956"/>
    <tableColumn id="12429" xr3:uid="{B7A2F455-722E-4238-90E6-615A00B768BD}" name="Column12401" dataDxfId="3955"/>
    <tableColumn id="12430" xr3:uid="{9BBB58DE-91E3-4A04-86EE-3BCF01B2430B}" name="Column12402" dataDxfId="3954"/>
    <tableColumn id="12431" xr3:uid="{062C15D2-B3D3-411B-A73F-FFA129540FB9}" name="Column12403" dataDxfId="3953"/>
    <tableColumn id="12432" xr3:uid="{0E84F8E9-278F-4AEE-8768-5E2CEBD7EDAD}" name="Column12404" dataDxfId="3952"/>
    <tableColumn id="12433" xr3:uid="{2A7F7C25-6311-4F83-9F1F-0626DF9334D9}" name="Column12405" dataDxfId="3951"/>
    <tableColumn id="12434" xr3:uid="{35BCAFA4-2DDA-4DB6-8224-54595C865092}" name="Column12406" dataDxfId="3950"/>
    <tableColumn id="12435" xr3:uid="{0D89F7CE-5C21-4BA4-8848-71338115646A}" name="Column12407" dataDxfId="3949"/>
    <tableColumn id="12436" xr3:uid="{80A72453-EBDE-4C06-BB98-89FD34B13B41}" name="Column12408" dataDxfId="3948"/>
    <tableColumn id="12437" xr3:uid="{6DFCD8AB-E27B-49E4-9262-38F599249BAA}" name="Column12409" dataDxfId="3947"/>
    <tableColumn id="12438" xr3:uid="{5E48C9C0-198C-48E7-BAFE-F019AA808B10}" name="Column12410" dataDxfId="3946"/>
    <tableColumn id="12439" xr3:uid="{DD7A771E-0C7F-49AA-B6F1-4BCE640ADF1A}" name="Column12411" dataDxfId="3945"/>
    <tableColumn id="12440" xr3:uid="{4B2EDCEE-8CA1-41F1-BCE3-7AEFC9A19F29}" name="Column12412" dataDxfId="3944"/>
    <tableColumn id="12441" xr3:uid="{10F8F68F-574A-440A-86EB-158672B5B233}" name="Column12413" dataDxfId="3943"/>
    <tableColumn id="12442" xr3:uid="{B7C698D1-2A54-4045-B77F-765D219183A2}" name="Column12414" dataDxfId="3942"/>
    <tableColumn id="12443" xr3:uid="{68A7D47F-BA94-4D98-9633-E58E5539376E}" name="Column12415" dataDxfId="3941"/>
    <tableColumn id="12444" xr3:uid="{2DEAFEE9-DDFC-4221-8665-65B652B73542}" name="Column12416" dataDxfId="3940"/>
    <tableColumn id="12445" xr3:uid="{35216480-0438-4C9F-8966-703571BE8668}" name="Column12417" dataDxfId="3939"/>
    <tableColumn id="12446" xr3:uid="{CC1628F9-2654-4D81-9312-0C1AE16ECA00}" name="Column12418" dataDxfId="3938"/>
    <tableColumn id="12447" xr3:uid="{9A809149-A59E-482D-BB75-C481B1D9F76D}" name="Column12419" dataDxfId="3937"/>
    <tableColumn id="12448" xr3:uid="{4235ED50-5EE4-4955-A0B0-9D7C4FF3A3A4}" name="Column12420" dataDxfId="3936"/>
    <tableColumn id="12449" xr3:uid="{1FCB8E6F-1C2C-4CF5-98F3-61A2185E38FA}" name="Column12421" dataDxfId="3935"/>
    <tableColumn id="12450" xr3:uid="{8356CBA9-B68A-4B65-8DDB-041513E8AF20}" name="Column12422" dataDxfId="3934"/>
    <tableColumn id="12451" xr3:uid="{A5C49EF0-9B60-4684-BF38-6D6E9DC73C49}" name="Column12423" dataDxfId="3933"/>
    <tableColumn id="12452" xr3:uid="{23149864-E894-49E4-8804-8B28EC93345A}" name="Column12424" dataDxfId="3932"/>
    <tableColumn id="12453" xr3:uid="{4F4EA475-FD82-4F5F-8F61-027AD20CD533}" name="Column12425" dataDxfId="3931"/>
    <tableColumn id="12454" xr3:uid="{BB430586-6A84-44D6-A8EA-4D34E9A28F4A}" name="Column12426" dataDxfId="3930"/>
    <tableColumn id="12455" xr3:uid="{1CB9E02C-16DD-4E99-8B43-3F814582EC1C}" name="Column12427" dataDxfId="3929"/>
    <tableColumn id="12456" xr3:uid="{96331CF5-45F8-41B7-8965-976B359DF529}" name="Column12428" dataDxfId="3928"/>
    <tableColumn id="12457" xr3:uid="{6255DF0D-6B40-4289-8C6D-C80037BF81A4}" name="Column12429" dataDxfId="3927"/>
    <tableColumn id="12458" xr3:uid="{3AD9B0FD-2FB1-4AC6-8CE8-6E9DD73613FC}" name="Column12430" dataDxfId="3926"/>
    <tableColumn id="12459" xr3:uid="{08C6D8ED-289C-4161-9B26-9FD8B61ACE82}" name="Column12431" dataDxfId="3925"/>
    <tableColumn id="12460" xr3:uid="{462ED3C5-17A8-4E6A-9DDC-66795E73B9B2}" name="Column12432" dataDxfId="3924"/>
    <tableColumn id="12461" xr3:uid="{D51E4F2F-12D9-4717-BA3B-C1EF5BC588E8}" name="Column12433" dataDxfId="3923"/>
    <tableColumn id="12462" xr3:uid="{39089173-F098-4548-AEBF-6E9AB91C5050}" name="Column12434" dataDxfId="3922"/>
    <tableColumn id="12463" xr3:uid="{AF0EF06F-8596-4AE9-9331-50BD60C2B975}" name="Column12435" dataDxfId="3921"/>
    <tableColumn id="12464" xr3:uid="{DDC308A6-DCD8-402F-9B45-B17794682F46}" name="Column12436" dataDxfId="3920"/>
    <tableColumn id="12465" xr3:uid="{853EB6C6-F7CF-4B9C-88E3-CDC0D00C57DF}" name="Column12437" dataDxfId="3919"/>
    <tableColumn id="12466" xr3:uid="{B070D148-03C5-41C1-885B-0A8B48E260AF}" name="Column12438" dataDxfId="3918"/>
    <tableColumn id="12467" xr3:uid="{52C1D0B2-946C-452E-B3F1-9FAFBA919F6E}" name="Column12439" dataDxfId="3917"/>
    <tableColumn id="12468" xr3:uid="{8AE18AA9-D139-4B94-8313-881A0F672A91}" name="Column12440" dataDxfId="3916"/>
    <tableColumn id="12469" xr3:uid="{361095EB-2584-49A5-A1ED-8831E1FF99B5}" name="Column12441" dataDxfId="3915"/>
    <tableColumn id="12470" xr3:uid="{6EE56AD0-92AB-4F19-90A3-B9BED5F80256}" name="Column12442" dataDxfId="3914"/>
    <tableColumn id="12471" xr3:uid="{B7E49C4E-BA10-4CB5-A3E1-A9764BC6EBC7}" name="Column12443" dataDxfId="3913"/>
    <tableColumn id="12472" xr3:uid="{BDD0090D-4CE4-46A8-8D7E-7CACA3CFD349}" name="Column12444" dataDxfId="3912"/>
    <tableColumn id="12473" xr3:uid="{9BB1471A-074A-448E-8D88-3914178B7B2B}" name="Column12445" dataDxfId="3911"/>
    <tableColumn id="12474" xr3:uid="{3045FA46-77E3-4C45-8D1D-E9E478C650DF}" name="Column12446" dataDxfId="3910"/>
    <tableColumn id="12475" xr3:uid="{F318BEFC-3DAE-4BC4-89B7-DEC14F28C5EC}" name="Column12447" dataDxfId="3909"/>
    <tableColumn id="12476" xr3:uid="{27FA8177-BBD5-4D8E-A735-1596C0B98FD5}" name="Column12448" dataDxfId="3908"/>
    <tableColumn id="12477" xr3:uid="{41734A8E-33BD-4237-B2B1-E32E9EF3F65C}" name="Column12449" dataDxfId="3907"/>
    <tableColumn id="12478" xr3:uid="{094B491E-554F-4E0C-9FC0-C24846F81869}" name="Column12450" dataDxfId="3906"/>
    <tableColumn id="12479" xr3:uid="{EB42544C-AB3D-4181-AD2B-23F2FF747717}" name="Column12451" dataDxfId="3905"/>
    <tableColumn id="12480" xr3:uid="{F91B1D01-3D20-459C-ACC0-F4DCA2E512D7}" name="Column12452" dataDxfId="3904"/>
    <tableColumn id="12481" xr3:uid="{A5DFE9E8-EEBA-4B37-9174-0CB1CF837B4C}" name="Column12453" dataDxfId="3903"/>
    <tableColumn id="12482" xr3:uid="{C19B6638-4124-4C5B-A0B7-24C8E5B5A087}" name="Column12454" dataDxfId="3902"/>
    <tableColumn id="12483" xr3:uid="{96EFCF89-6481-412F-BFC8-66667D124AE6}" name="Column12455" dataDxfId="3901"/>
    <tableColumn id="12484" xr3:uid="{CBAB0826-E2DE-4787-884D-05B6E5AED50E}" name="Column12456" dataDxfId="3900"/>
    <tableColumn id="12485" xr3:uid="{E7B2D147-5303-49E7-94F0-4031E4FA8CA5}" name="Column12457" dataDxfId="3899"/>
    <tableColumn id="12486" xr3:uid="{C3F1A2B3-FE14-45FD-AD2B-CF649E2EA91B}" name="Column12458" dataDxfId="3898"/>
    <tableColumn id="12487" xr3:uid="{2A0195AA-B74B-4760-BBD5-626305CA8DF5}" name="Column12459" dataDxfId="3897"/>
    <tableColumn id="12488" xr3:uid="{3B707CB1-D0FF-4966-BDEA-B0BFC696854E}" name="Column12460" dataDxfId="3896"/>
    <tableColumn id="12489" xr3:uid="{10DF4348-CB47-4F7E-939C-D9E9BD4F9148}" name="Column12461" dataDxfId="3895"/>
    <tableColumn id="12490" xr3:uid="{50FB1663-C58E-417B-88D6-EC052F8FCD11}" name="Column12462" dataDxfId="3894"/>
    <tableColumn id="12491" xr3:uid="{4146686F-2C8B-4ACD-9B2F-D903E78FC7B4}" name="Column12463" dataDxfId="3893"/>
    <tableColumn id="12492" xr3:uid="{012602D6-F211-4EF1-A65E-24FF0FACAB60}" name="Column12464" dataDxfId="3892"/>
    <tableColumn id="12493" xr3:uid="{725C75C1-5935-4853-A9B9-58E60A2BA94F}" name="Column12465" dataDxfId="3891"/>
    <tableColumn id="12494" xr3:uid="{8CDB355F-DECF-486D-B82C-58ACAB9DED72}" name="Column12466" dataDxfId="3890"/>
    <tableColumn id="12495" xr3:uid="{C97490BC-7633-45C0-B1FF-22E8487E0565}" name="Column12467" dataDxfId="3889"/>
    <tableColumn id="12496" xr3:uid="{2ECCF9B8-8FBF-4EBD-8414-782DF9300DA4}" name="Column12468" dataDxfId="3888"/>
    <tableColumn id="12497" xr3:uid="{66BB7EE3-D4D0-422F-B3E7-2D1B44DCBC56}" name="Column12469" dataDxfId="3887"/>
    <tableColumn id="12498" xr3:uid="{276C4B2C-8608-4120-8A7E-B32E36CC4C26}" name="Column12470" dataDxfId="3886"/>
    <tableColumn id="12499" xr3:uid="{6B694F28-F166-46AA-B71A-E30599CCA406}" name="Column12471" dataDxfId="3885"/>
    <tableColumn id="12500" xr3:uid="{7DE93733-67F2-4CDA-BED9-7786DCC85006}" name="Column12472" dataDxfId="3884"/>
    <tableColumn id="12501" xr3:uid="{5DE346A4-A02C-46C8-B355-49953BC17C6C}" name="Column12473" dataDxfId="3883"/>
    <tableColumn id="12502" xr3:uid="{B1DA75EC-71BC-4E20-92F7-9CB928516D22}" name="Column12474" dataDxfId="3882"/>
    <tableColumn id="12503" xr3:uid="{8496AC62-CFBE-40C5-860C-8575C38EF139}" name="Column12475" dataDxfId="3881"/>
    <tableColumn id="12504" xr3:uid="{02EA167A-44DA-406C-A188-B0C248F78062}" name="Column12476" dataDxfId="3880"/>
    <tableColumn id="12505" xr3:uid="{61668F35-BEC5-461E-959E-EBDD24074796}" name="Column12477" dataDxfId="3879"/>
    <tableColumn id="12506" xr3:uid="{12D893BD-B8B3-4B80-B8E0-350E4485F319}" name="Column12478" dataDxfId="3878"/>
    <tableColumn id="12507" xr3:uid="{CB3B1409-EB10-4DB9-B703-51B5D1C3EB2E}" name="Column12479" dataDxfId="3877"/>
    <tableColumn id="12508" xr3:uid="{F88A3A1E-41FF-41BB-8AA6-E20FC8C225B0}" name="Column12480" dataDxfId="3876"/>
    <tableColumn id="12509" xr3:uid="{05F9D824-75B5-48EB-9321-37D1B216CD25}" name="Column12481" dataDxfId="3875"/>
    <tableColumn id="12510" xr3:uid="{57DA93E7-95F6-4111-A452-413176218444}" name="Column12482" dataDxfId="3874"/>
    <tableColumn id="12511" xr3:uid="{6FB058A9-30A0-4E1D-BDD1-1034A3FBDD72}" name="Column12483" dataDxfId="3873"/>
    <tableColumn id="12512" xr3:uid="{06D2C8E6-8006-4AF4-ADD1-774DD17F3B61}" name="Column12484" dataDxfId="3872"/>
    <tableColumn id="12513" xr3:uid="{6ADB53AC-4480-4AC2-BC13-241FC5648523}" name="Column12485" dataDxfId="3871"/>
    <tableColumn id="12514" xr3:uid="{71D65D2A-A32F-40F6-B27C-555056FDEA66}" name="Column12486" dataDxfId="3870"/>
    <tableColumn id="12515" xr3:uid="{CC990002-2C16-4096-B1C2-15F30B9079FE}" name="Column12487" dataDxfId="3869"/>
    <tableColumn id="12516" xr3:uid="{A6E8E2EF-2A02-4BAE-B605-F85BD1084D8E}" name="Column12488" dataDxfId="3868"/>
    <tableColumn id="12517" xr3:uid="{89291E42-7127-437B-83ED-372E4EE014D3}" name="Column12489" dataDxfId="3867"/>
    <tableColumn id="12518" xr3:uid="{B7F185DD-E8D2-4C9E-8594-2BD1BFB08FA2}" name="Column12490" dataDxfId="3866"/>
    <tableColumn id="12519" xr3:uid="{DCFB19D4-81AC-4E1B-88A3-E5EF5D40B344}" name="Column12491" dataDxfId="3865"/>
    <tableColumn id="12520" xr3:uid="{917F54F0-68B9-4CF9-BFEA-51168DBCA676}" name="Column12492" dataDxfId="3864"/>
    <tableColumn id="12521" xr3:uid="{03C880D4-C840-4896-84E1-E0C7BFCC5D81}" name="Column12493" dataDxfId="3863"/>
    <tableColumn id="12522" xr3:uid="{64F21A1C-C6E3-479C-B6A5-31594ADF1798}" name="Column12494" dataDxfId="3862"/>
    <tableColumn id="12523" xr3:uid="{BFE884C1-21CF-4205-8C5F-855B482C6F61}" name="Column12495" dataDxfId="3861"/>
    <tableColumn id="12524" xr3:uid="{81D897F9-7AB5-47C2-95E2-F497DD8DE128}" name="Column12496" dataDxfId="3860"/>
    <tableColumn id="12525" xr3:uid="{B45E666D-CE33-459C-94B2-E0EC96E80297}" name="Column12497" dataDxfId="3859"/>
    <tableColumn id="12526" xr3:uid="{018D9EEA-420F-40CE-9ABB-C95574E91E77}" name="Column12498" dataDxfId="3858"/>
    <tableColumn id="12527" xr3:uid="{F8918211-0C1A-491F-B935-DEDB2DA84F47}" name="Column12499" dataDxfId="3857"/>
    <tableColumn id="12528" xr3:uid="{26FCFDA0-CFF0-480F-94FA-AEE97ACCA832}" name="Column12500" dataDxfId="3856"/>
    <tableColumn id="12529" xr3:uid="{26788447-DB2B-4FF2-BE16-6C7B7B546C73}" name="Column12501" dataDxfId="3855"/>
    <tableColumn id="12530" xr3:uid="{31152519-215C-452C-8DAF-AF3BF01B5E39}" name="Column12502" dataDxfId="3854"/>
    <tableColumn id="12531" xr3:uid="{52B69F3C-65BD-4A9C-92D8-05C5F5E4B7EC}" name="Column12503" dataDxfId="3853"/>
    <tableColumn id="12532" xr3:uid="{D34C7464-E81B-4626-9A8A-33A29C126EDB}" name="Column12504" dataDxfId="3852"/>
    <tableColumn id="12533" xr3:uid="{AC56F953-928E-4F84-9BF5-4D27D69DF701}" name="Column12505" dataDxfId="3851"/>
    <tableColumn id="12534" xr3:uid="{E828F23B-E0D2-4C7F-A660-036EBE2BCEE3}" name="Column12506" dataDxfId="3850"/>
    <tableColumn id="12535" xr3:uid="{6307A305-15F0-4077-8B5B-1820C747909B}" name="Column12507" dataDxfId="3849"/>
    <tableColumn id="12536" xr3:uid="{BB6E9756-6DDC-4070-930C-44B965B09559}" name="Column12508" dataDxfId="3848"/>
    <tableColumn id="12537" xr3:uid="{67191263-B2E1-4ECD-9C6D-B04EEF809B34}" name="Column12509" dataDxfId="3847"/>
    <tableColumn id="12538" xr3:uid="{07D3A4FF-6B47-47A8-8711-6DD9887F19CB}" name="Column12510" dataDxfId="3846"/>
    <tableColumn id="12539" xr3:uid="{418E531D-19F7-48E8-9419-BEFE8DDF4069}" name="Column12511" dataDxfId="3845"/>
    <tableColumn id="12540" xr3:uid="{401BFA7C-5CA6-4EB1-9C6B-88B341AAF82E}" name="Column12512" dataDxfId="3844"/>
    <tableColumn id="12541" xr3:uid="{208960A5-6176-4FCC-9712-158B4991BCF0}" name="Column12513" dataDxfId="3843"/>
    <tableColumn id="12542" xr3:uid="{7D566F4C-7B5F-4BAF-8098-BB5D859F58FD}" name="Column12514" dataDxfId="3842"/>
    <tableColumn id="12543" xr3:uid="{24E39CAD-F9C1-4FCD-96A0-00176DB3F858}" name="Column12515" dataDxfId="3841"/>
    <tableColumn id="12544" xr3:uid="{8BA5C025-0BD9-4BA0-9BC9-51A4817F3C0E}" name="Column12516" dataDxfId="3840"/>
    <tableColumn id="12545" xr3:uid="{9D1E23E0-8300-4450-867E-663A09B6E7CA}" name="Column12517" dataDxfId="3839"/>
    <tableColumn id="12546" xr3:uid="{F7275AEC-018D-447A-AA8E-C027AC7CB0CB}" name="Column12518" dataDxfId="3838"/>
    <tableColumn id="12547" xr3:uid="{63562359-8BD2-4F33-91E2-19E3BEFDCF14}" name="Column12519" dataDxfId="3837"/>
    <tableColumn id="12548" xr3:uid="{24323A6E-18B4-48AA-B9C7-C81D3174FA90}" name="Column12520" dataDxfId="3836"/>
    <tableColumn id="12549" xr3:uid="{CCE3A938-A92B-4BBC-87D0-2285E0A6ADBB}" name="Column12521" dataDxfId="3835"/>
    <tableColumn id="12550" xr3:uid="{79B11847-8848-45F8-B5D2-2FD092110F33}" name="Column12522" dataDxfId="3834"/>
    <tableColumn id="12551" xr3:uid="{23E1AB13-008A-4BB0-9482-9E0C63AD3E28}" name="Column12523" dataDxfId="3833"/>
    <tableColumn id="12552" xr3:uid="{EEC2AA6E-0492-450F-A9D7-E16B9AC081FD}" name="Column12524" dataDxfId="3832"/>
    <tableColumn id="12553" xr3:uid="{539C7291-516A-44DC-B4CA-1E2C6F9660E9}" name="Column12525" dataDxfId="3831"/>
    <tableColumn id="12554" xr3:uid="{E2781D69-E05A-4299-A735-115281F64406}" name="Column12526" dataDxfId="3830"/>
    <tableColumn id="12555" xr3:uid="{BC4C4281-426D-49AB-BB87-50209B4E3335}" name="Column12527" dataDxfId="3829"/>
    <tableColumn id="12556" xr3:uid="{A622B4A9-4148-4039-A66C-749722AB8F6A}" name="Column12528" dataDxfId="3828"/>
    <tableColumn id="12557" xr3:uid="{F0A8DF3F-34EB-4522-AEDB-13FB621A9FB2}" name="Column12529" dataDxfId="3827"/>
    <tableColumn id="12558" xr3:uid="{6526A41D-652A-4CF9-B3A4-AF5C29D3C181}" name="Column12530" dataDxfId="3826"/>
    <tableColumn id="12559" xr3:uid="{51274037-D02E-461D-AE67-3271A91B8B8F}" name="Column12531" dataDxfId="3825"/>
    <tableColumn id="12560" xr3:uid="{80D961B5-5FFB-4E36-9AC0-F6C519FB7823}" name="Column12532" dataDxfId="3824"/>
    <tableColumn id="12561" xr3:uid="{5ABA743B-0E82-40ED-87B4-6E0510B1295E}" name="Column12533" dataDxfId="3823"/>
    <tableColumn id="12562" xr3:uid="{F5FD9D4B-E92F-4C00-B6F2-51590E60F322}" name="Column12534" dataDxfId="3822"/>
    <tableColumn id="12563" xr3:uid="{A2876EA9-FF58-400B-B995-E32E65719E22}" name="Column12535" dataDxfId="3821"/>
    <tableColumn id="12564" xr3:uid="{2FEB7841-C89A-4D11-9E00-7DC267F9DEB5}" name="Column12536" dataDxfId="3820"/>
    <tableColumn id="12565" xr3:uid="{CB08EE80-BD1E-4F1A-98A0-62183ED3AC6D}" name="Column12537" dataDxfId="3819"/>
    <tableColumn id="12566" xr3:uid="{27445A14-92FA-41FA-8473-FA1DC9CC3481}" name="Column12538" dataDxfId="3818"/>
    <tableColumn id="12567" xr3:uid="{D2E8BB89-33A0-4AA0-8C3A-5D1F01BEB6C4}" name="Column12539" dataDxfId="3817"/>
    <tableColumn id="12568" xr3:uid="{82EFE4F5-BED4-4C40-A61A-B5D014088D62}" name="Column12540" dataDxfId="3816"/>
    <tableColumn id="12569" xr3:uid="{9D7A67F3-DAA0-404D-84E3-9B872348F713}" name="Column12541" dataDxfId="3815"/>
    <tableColumn id="12570" xr3:uid="{24FC7C28-935C-4682-8717-99135D40F909}" name="Column12542" dataDxfId="3814"/>
    <tableColumn id="12571" xr3:uid="{8CA0AD20-FE7E-4430-8AF2-D0C3AA376F73}" name="Column12543" dataDxfId="3813"/>
    <tableColumn id="12572" xr3:uid="{B4B77BD8-5BFF-45C4-B5FE-F01AEF3560D5}" name="Column12544" dataDxfId="3812"/>
    <tableColumn id="12573" xr3:uid="{C39CF1F3-22F0-4920-8DDB-8C425C9CF876}" name="Column12545" dataDxfId="3811"/>
    <tableColumn id="12574" xr3:uid="{1EF54CFF-94CD-4DFA-87FE-A106FFCDA340}" name="Column12546" dataDxfId="3810"/>
    <tableColumn id="12575" xr3:uid="{C35E5196-B885-43EE-A5F9-D925413B3CC4}" name="Column12547" dataDxfId="3809"/>
    <tableColumn id="12576" xr3:uid="{620D9C50-6229-4644-9973-541CA865F625}" name="Column12548" dataDxfId="3808"/>
    <tableColumn id="12577" xr3:uid="{4A7E8FB8-21D8-4D10-9B21-80AB85147A9C}" name="Column12549" dataDxfId="3807"/>
    <tableColumn id="12578" xr3:uid="{EA1E5661-1802-4E30-A538-7A43D36E7B72}" name="Column12550" dataDxfId="3806"/>
    <tableColumn id="12579" xr3:uid="{49684B26-425E-446B-B24D-420DAC5D8CD3}" name="Column12551" dataDxfId="3805"/>
    <tableColumn id="12580" xr3:uid="{E994E7C9-EA05-4BDA-BB27-90838A650AA5}" name="Column12552" dataDxfId="3804"/>
    <tableColumn id="12581" xr3:uid="{6D194E5C-8529-447C-9FB7-7AC6D312DE6F}" name="Column12553" dataDxfId="3803"/>
    <tableColumn id="12582" xr3:uid="{939B4E9E-1666-4489-B1F6-D985777CEA2A}" name="Column12554" dataDxfId="3802"/>
    <tableColumn id="12583" xr3:uid="{01BD0702-E6A9-44C0-9AB3-074FDAC999E6}" name="Column12555" dataDxfId="3801"/>
    <tableColumn id="12584" xr3:uid="{D864D418-8A1A-4A6A-B77E-6701F31D8F21}" name="Column12556" dataDxfId="3800"/>
    <tableColumn id="12585" xr3:uid="{D5953394-FD2B-4EED-A778-D128F336403F}" name="Column12557" dataDxfId="3799"/>
    <tableColumn id="12586" xr3:uid="{2DC96FFF-D281-4AAF-A66A-5BAFF77FA614}" name="Column12558" dataDxfId="3798"/>
    <tableColumn id="12587" xr3:uid="{CCC46C7F-F4A4-4C2B-90BF-52017075F492}" name="Column12559" dataDxfId="3797"/>
    <tableColumn id="12588" xr3:uid="{09C9826D-EC1E-4AF4-9545-CD885E287A3E}" name="Column12560" dataDxfId="3796"/>
    <tableColumn id="12589" xr3:uid="{DDE87425-14D7-41CA-AC90-08D64840E0C9}" name="Column12561" dataDxfId="3795"/>
    <tableColumn id="12590" xr3:uid="{B03AFE9C-EF8F-4A91-8488-945390C86B5B}" name="Column12562" dataDxfId="3794"/>
    <tableColumn id="12591" xr3:uid="{B23A7A99-C458-4C32-9651-563CBD4EC4D0}" name="Column12563" dataDxfId="3793"/>
    <tableColumn id="12592" xr3:uid="{5B7605AE-3C23-401A-AEC4-D0F25C8820EA}" name="Column12564" dataDxfId="3792"/>
    <tableColumn id="12593" xr3:uid="{22668382-DCDC-431E-A03B-278D1669D754}" name="Column12565" dataDxfId="3791"/>
    <tableColumn id="12594" xr3:uid="{24E452EC-BE50-4AB1-9E86-D4665EBA9196}" name="Column12566" dataDxfId="3790"/>
    <tableColumn id="12595" xr3:uid="{B407F579-9ADA-4478-A026-9A4E568BF0C6}" name="Column12567" dataDxfId="3789"/>
    <tableColumn id="12596" xr3:uid="{5137F948-1C69-4C7D-BE78-E44D5FCFAED9}" name="Column12568" dataDxfId="3788"/>
    <tableColumn id="12597" xr3:uid="{A62F3C16-5530-460A-AC68-552D893E7C23}" name="Column12569" dataDxfId="3787"/>
    <tableColumn id="12598" xr3:uid="{90A52189-C4F2-4DFC-8CE9-ADA1A94B863E}" name="Column12570" dataDxfId="3786"/>
    <tableColumn id="12599" xr3:uid="{B6C181C2-1C21-4029-9A7E-662CAEAEB567}" name="Column12571" dataDxfId="3785"/>
    <tableColumn id="12600" xr3:uid="{8682C724-8B7D-4353-BE89-FAA9A4C87543}" name="Column12572" dataDxfId="3784"/>
    <tableColumn id="12601" xr3:uid="{8047EDBB-C100-43B9-B4F6-40B3CB5E5CAC}" name="Column12573" dataDxfId="3783"/>
    <tableColumn id="12602" xr3:uid="{5B779BAB-623F-4216-BC3F-45AB9FE0B35C}" name="Column12574" dataDxfId="3782"/>
    <tableColumn id="12603" xr3:uid="{DF3E317D-A13B-4546-BDFD-6A97811FE78B}" name="Column12575" dataDxfId="3781"/>
    <tableColumn id="12604" xr3:uid="{CC81D784-7053-47AB-B292-8D854E87417A}" name="Column12576" dataDxfId="3780"/>
    <tableColumn id="12605" xr3:uid="{B25B2362-3919-4EBF-A6B7-6408AF6D9F04}" name="Column12577" dataDxfId="3779"/>
    <tableColumn id="12606" xr3:uid="{9B5C2BA0-0160-4612-A908-E19FDCC58783}" name="Column12578" dataDxfId="3778"/>
    <tableColumn id="12607" xr3:uid="{A82E54E2-7AF7-4A09-9041-93901FC05898}" name="Column12579" dataDxfId="3777"/>
    <tableColumn id="12608" xr3:uid="{41EA4B64-284B-4B8E-B3E9-43CEA24975AC}" name="Column12580" dataDxfId="3776"/>
    <tableColumn id="12609" xr3:uid="{58DC0E46-C6F0-4245-8C6C-E2F17FB6CB34}" name="Column12581" dataDxfId="3775"/>
    <tableColumn id="12610" xr3:uid="{404D44B4-D4B6-47A5-BE3D-678970CFE354}" name="Column12582" dataDxfId="3774"/>
    <tableColumn id="12611" xr3:uid="{56D2AF9E-36C1-4F2B-A7DC-7E8290DC58F5}" name="Column12583" dataDxfId="3773"/>
    <tableColumn id="12612" xr3:uid="{92CB9EC1-88F7-4766-B3F7-CD07CC6454F6}" name="Column12584" dataDxfId="3772"/>
    <tableColumn id="12613" xr3:uid="{E8C3CE9F-9E40-454F-9271-E68171C2759C}" name="Column12585" dataDxfId="3771"/>
    <tableColumn id="12614" xr3:uid="{3C8285FF-6F64-4AEA-824C-18A83B1C489F}" name="Column12586" dataDxfId="3770"/>
    <tableColumn id="12615" xr3:uid="{BB2F2CF3-35B4-43F9-A0E8-5BF86CE5A023}" name="Column12587" dataDxfId="3769"/>
    <tableColumn id="12616" xr3:uid="{D647F71E-C3B6-4420-8489-BB3FC2F2C956}" name="Column12588" dataDxfId="3768"/>
    <tableColumn id="12617" xr3:uid="{7C33A9BB-31CD-4143-9F60-2281E7AF544A}" name="Column12589" dataDxfId="3767"/>
    <tableColumn id="12618" xr3:uid="{DAFE176A-B726-40C0-AC0A-736E2E5CFD28}" name="Column12590" dataDxfId="3766"/>
    <tableColumn id="12619" xr3:uid="{2336606E-B4CE-4EC5-8768-E5802A2F5D57}" name="Column12591" dataDxfId="3765"/>
    <tableColumn id="12620" xr3:uid="{6594A856-4868-4A99-AFA5-D4A64066B277}" name="Column12592" dataDxfId="3764"/>
    <tableColumn id="12621" xr3:uid="{32D6D4C2-0430-4931-AE97-730985147A74}" name="Column12593" dataDxfId="3763"/>
    <tableColumn id="12622" xr3:uid="{DA346810-8DBA-452C-A251-4D115284F47B}" name="Column12594" dataDxfId="3762"/>
    <tableColumn id="12623" xr3:uid="{294AE7ED-ED8E-4701-9122-42973FA75AD9}" name="Column12595" dataDxfId="3761"/>
    <tableColumn id="12624" xr3:uid="{6114A728-187C-41AB-B25F-FA444BA16FEF}" name="Column12596" dataDxfId="3760"/>
    <tableColumn id="12625" xr3:uid="{AB20BD0F-0859-4410-A151-6F77994E7AD6}" name="Column12597" dataDxfId="3759"/>
    <tableColumn id="12626" xr3:uid="{E20CAF58-47C8-4162-B720-8B3F4068544D}" name="Column12598" dataDxfId="3758"/>
    <tableColumn id="12627" xr3:uid="{CB8EFEFA-66C3-4B32-8A63-1F981AA977F3}" name="Column12599" dataDxfId="3757"/>
    <tableColumn id="12628" xr3:uid="{0C035DFE-6117-40DE-BC25-C5F7E3975128}" name="Column12600" dataDxfId="3756"/>
    <tableColumn id="12629" xr3:uid="{EE84C54B-2307-4BE2-93F0-23BF6B6D2A66}" name="Column12601" dataDxfId="3755"/>
    <tableColumn id="12630" xr3:uid="{19295562-E084-4CB7-BA7C-0FB549912CC7}" name="Column12602" dataDxfId="3754"/>
    <tableColumn id="12631" xr3:uid="{639F2DE1-A45C-4BDD-AB26-1A3895113FC9}" name="Column12603" dataDxfId="3753"/>
    <tableColumn id="12632" xr3:uid="{092BF545-CCA8-4169-BB94-7B354D519D8E}" name="Column12604" dataDxfId="3752"/>
    <tableColumn id="12633" xr3:uid="{49D65247-FCD7-4DC2-AF0E-3D8FE34E46A8}" name="Column12605" dataDxfId="3751"/>
    <tableColumn id="12634" xr3:uid="{39F70A26-6C96-47CD-8CE7-2E70F73C403F}" name="Column12606" dataDxfId="3750"/>
    <tableColumn id="12635" xr3:uid="{B6857194-48AB-4CC1-A1A4-D4FD04893240}" name="Column12607" dataDxfId="3749"/>
    <tableColumn id="12636" xr3:uid="{807475EF-9C57-44AB-950D-56545F8167B5}" name="Column12608" dataDxfId="3748"/>
    <tableColumn id="12637" xr3:uid="{F89F136F-A0E4-459A-98F2-F2E5DE436181}" name="Column12609" dataDxfId="3747"/>
    <tableColumn id="12638" xr3:uid="{5DA42D77-43C3-447B-8873-701219262189}" name="Column12610" dataDxfId="3746"/>
    <tableColumn id="12639" xr3:uid="{73AE30AC-BB2B-4FD1-BA24-FAD3AF0A914D}" name="Column12611" dataDxfId="3745"/>
    <tableColumn id="12640" xr3:uid="{5AF04E3B-0424-44EC-8AE4-6FCFBE2EFD85}" name="Column12612" dataDxfId="3744"/>
    <tableColumn id="12641" xr3:uid="{F9D96EF1-009C-49A0-95B6-80665B3BED0F}" name="Column12613" dataDxfId="3743"/>
    <tableColumn id="12642" xr3:uid="{C9E2EBB8-D648-4666-9188-C0618550D861}" name="Column12614" dataDxfId="3742"/>
    <tableColumn id="12643" xr3:uid="{1C16FE26-2B79-4DA8-BBE3-AC4ECB7396B9}" name="Column12615" dataDxfId="3741"/>
    <tableColumn id="12644" xr3:uid="{35D66679-7CC1-481B-AEA2-CEE4AC5448E8}" name="Column12616" dataDxfId="3740"/>
    <tableColumn id="12645" xr3:uid="{43C57230-0D13-42B1-8945-AF9777CA1ED4}" name="Column12617" dataDxfId="3739"/>
    <tableColumn id="12646" xr3:uid="{0DDA5496-92CA-44E2-A077-0CB6744066EC}" name="Column12618" dataDxfId="3738"/>
    <tableColumn id="12647" xr3:uid="{237DA041-5B03-4589-95E2-85BA729E9123}" name="Column12619" dataDxfId="3737"/>
    <tableColumn id="12648" xr3:uid="{71EAB593-D758-4733-A4A9-972B845DAE4E}" name="Column12620" dataDxfId="3736"/>
    <tableColumn id="12649" xr3:uid="{6368B6C1-0ED6-462D-981F-CDE6E65F2CC8}" name="Column12621" dataDxfId="3735"/>
    <tableColumn id="12650" xr3:uid="{13C481B3-EBCC-44F6-964E-AE6BE7803797}" name="Column12622" dataDxfId="3734"/>
    <tableColumn id="12651" xr3:uid="{BFE9695B-E851-479B-9A8A-EFE4DE9F3B8B}" name="Column12623" dataDxfId="3733"/>
    <tableColumn id="12652" xr3:uid="{A5165C44-F2FF-45AA-8488-08CA0075C3A5}" name="Column12624" dataDxfId="3732"/>
    <tableColumn id="12653" xr3:uid="{3FFA5C85-4ECE-4BB0-A614-F207ADBE36FD}" name="Column12625" dataDxfId="3731"/>
    <tableColumn id="12654" xr3:uid="{F4C82C08-C8E3-429A-8EEA-75AA08CA0536}" name="Column12626" dataDxfId="3730"/>
    <tableColumn id="12655" xr3:uid="{D76A1D5E-E093-4B06-A9FC-B452E4892F50}" name="Column12627" dataDxfId="3729"/>
    <tableColumn id="12656" xr3:uid="{EC03C2C6-1555-4CC1-94A8-47BD9CF8A19A}" name="Column12628" dataDxfId="3728"/>
    <tableColumn id="12657" xr3:uid="{D658FC96-DAE1-4FA3-B965-8CCCD4BC22AB}" name="Column12629" dataDxfId="3727"/>
    <tableColumn id="12658" xr3:uid="{5B5D7F42-F575-4F06-9134-A4FD63B10408}" name="Column12630" dataDxfId="3726"/>
    <tableColumn id="12659" xr3:uid="{F1737669-2258-44F7-B701-593C3283B8DA}" name="Column12631" dataDxfId="3725"/>
    <tableColumn id="12660" xr3:uid="{B1B7193B-5861-45F3-A0EC-74959B6A2BBF}" name="Column12632" dataDxfId="3724"/>
    <tableColumn id="12661" xr3:uid="{C9C6385F-25D9-4388-9B5B-64FD8D7C7A6F}" name="Column12633" dataDxfId="3723"/>
    <tableColumn id="12662" xr3:uid="{7E06E548-F599-4D75-872B-45A64EE349C6}" name="Column12634" dataDxfId="3722"/>
    <tableColumn id="12663" xr3:uid="{AC781D13-80BE-4A18-9327-70DE0FC5BBF4}" name="Column12635" dataDxfId="3721"/>
    <tableColumn id="12664" xr3:uid="{81D2135D-2000-4980-B6F3-9FF4FE824D64}" name="Column12636" dataDxfId="3720"/>
    <tableColumn id="12665" xr3:uid="{EF2567F3-7E2E-4D81-AF29-7B3F9DB656FB}" name="Column12637" dataDxfId="3719"/>
    <tableColumn id="12666" xr3:uid="{26CF9054-D548-4DA6-A567-7D9413562F65}" name="Column12638" dataDxfId="3718"/>
    <tableColumn id="12667" xr3:uid="{EDE90031-7ADA-48EF-9E09-FA96FEE2DABC}" name="Column12639" dataDxfId="3717"/>
    <tableColumn id="12668" xr3:uid="{F6A69D20-81F8-4FB8-959E-63B1B66CB84F}" name="Column12640" dataDxfId="3716"/>
    <tableColumn id="12669" xr3:uid="{0CF17138-C8D6-4636-B921-42A834F43E9B}" name="Column12641" dataDxfId="3715"/>
    <tableColumn id="12670" xr3:uid="{920CC27B-C319-4D75-987F-2E4E940DB538}" name="Column12642" dataDxfId="3714"/>
    <tableColumn id="12671" xr3:uid="{2DF21E84-FB30-4B25-B669-BECEF58B1D17}" name="Column12643" dataDxfId="3713"/>
    <tableColumn id="12672" xr3:uid="{D50E06FC-F59A-4B4B-887C-68F597983A87}" name="Column12644" dataDxfId="3712"/>
    <tableColumn id="12673" xr3:uid="{F9B848BA-E1D8-4EAB-85CC-9E3E753E7D0E}" name="Column12645" dataDxfId="3711"/>
    <tableColumn id="12674" xr3:uid="{EA77C88B-5890-48AF-BC28-7118DD65E448}" name="Column12646" dataDxfId="3710"/>
    <tableColumn id="12675" xr3:uid="{4226F3D3-FCCB-461B-BC0F-94D981AFF5B7}" name="Column12647" dataDxfId="3709"/>
    <tableColumn id="12676" xr3:uid="{BFAD02C6-520E-48F5-A946-2C1B7E2BC0B0}" name="Column12648" dataDxfId="3708"/>
    <tableColumn id="12677" xr3:uid="{027D7D89-E231-402C-9929-6517509C74F1}" name="Column12649" dataDxfId="3707"/>
    <tableColumn id="12678" xr3:uid="{56E20606-57FA-4BEC-87AA-439E3BCBE93F}" name="Column12650" dataDxfId="3706"/>
    <tableColumn id="12679" xr3:uid="{640D24C2-1360-4C95-837C-C939191EF54D}" name="Column12651" dataDxfId="3705"/>
    <tableColumn id="12680" xr3:uid="{3259EF15-EDE8-472A-AA1B-CD77AB6FF29F}" name="Column12652" dataDxfId="3704"/>
    <tableColumn id="12681" xr3:uid="{EF7D4FF3-B05F-4DFF-AD69-DCE3A18BEFC7}" name="Column12653" dataDxfId="3703"/>
    <tableColumn id="12682" xr3:uid="{805711F4-F610-401B-96D7-4CCDE738EA33}" name="Column12654" dataDxfId="3702"/>
    <tableColumn id="12683" xr3:uid="{DA035535-D9A9-4103-848D-DFE84D99055E}" name="Column12655" dataDxfId="3701"/>
    <tableColumn id="12684" xr3:uid="{4D701CCF-FA54-4FFC-B026-7C34149465BA}" name="Column12656" dataDxfId="3700"/>
    <tableColumn id="12685" xr3:uid="{6060BB3F-77D4-4673-B431-AFEAA12ADF1B}" name="Column12657" dataDxfId="3699"/>
    <tableColumn id="12686" xr3:uid="{39FE88F9-39F0-4664-AC75-E2C800C1235A}" name="Column12658" dataDxfId="3698"/>
    <tableColumn id="12687" xr3:uid="{1BD930D6-33A8-432A-BD16-A748EBD35D65}" name="Column12659" dataDxfId="3697"/>
    <tableColumn id="12688" xr3:uid="{C1BC4F54-08EB-4A0A-97A9-559C08D62C3B}" name="Column12660" dataDxfId="3696"/>
    <tableColumn id="12689" xr3:uid="{7A93BB7B-9D4B-4325-8A76-F895FE2F8DA0}" name="Column12661" dataDxfId="3695"/>
    <tableColumn id="12690" xr3:uid="{C01F0CDD-6662-44BB-AEE6-B00110F7A794}" name="Column12662" dataDxfId="3694"/>
    <tableColumn id="12691" xr3:uid="{85DB6454-5D75-4724-A819-41AAA4E7066B}" name="Column12663" dataDxfId="3693"/>
    <tableColumn id="12692" xr3:uid="{77473A9D-062B-456F-B5B8-E22F393084A7}" name="Column12664" dataDxfId="3692"/>
    <tableColumn id="12693" xr3:uid="{6977EDD8-9FF8-4592-ABAA-70747FB529F6}" name="Column12665" dataDxfId="3691"/>
    <tableColumn id="12694" xr3:uid="{AEC85676-6F5F-408F-A5CA-CF8BB4F563F7}" name="Column12666" dataDxfId="3690"/>
    <tableColumn id="12695" xr3:uid="{33AA8B0F-98EF-4AD8-832A-ED9B9754A11F}" name="Column12667" dataDxfId="3689"/>
    <tableColumn id="12696" xr3:uid="{6454B6EC-2366-4B71-884B-9B5763B028F4}" name="Column12668" dataDxfId="3688"/>
    <tableColumn id="12697" xr3:uid="{4A42D73E-4C00-486E-9C01-231B48A379EE}" name="Column12669" dataDxfId="3687"/>
    <tableColumn id="12698" xr3:uid="{FA14F11F-9269-41E3-9F15-68D1E50087A4}" name="Column12670" dataDxfId="3686"/>
    <tableColumn id="12699" xr3:uid="{4DFDFCCC-5258-4611-9EE9-507700B21A46}" name="Column12671" dataDxfId="3685"/>
    <tableColumn id="12700" xr3:uid="{E91A5845-3164-452C-8D01-00A5F75C8753}" name="Column12672" dataDxfId="3684"/>
    <tableColumn id="12701" xr3:uid="{5A57E36A-AFA6-47AC-8EDC-D2D99B296DAC}" name="Column12673" dataDxfId="3683"/>
    <tableColumn id="12702" xr3:uid="{FD720AF9-C9C3-4590-A6AC-46C67D0900CE}" name="Column12674" dataDxfId="3682"/>
    <tableColumn id="12703" xr3:uid="{720D5590-9877-4555-A1CB-5777CF773B11}" name="Column12675" dataDxfId="3681"/>
    <tableColumn id="12704" xr3:uid="{684A2AA5-2C02-4DAA-9AD7-D7725DB090C5}" name="Column12676" dataDxfId="3680"/>
    <tableColumn id="12705" xr3:uid="{EDF6855F-EFE6-484F-837E-9307A8752294}" name="Column12677" dataDxfId="3679"/>
    <tableColumn id="12706" xr3:uid="{85B03E85-8194-4329-AAEB-4EAC7BC85066}" name="Column12678" dataDxfId="3678"/>
    <tableColumn id="12707" xr3:uid="{008D1581-9652-46D9-A482-58E95F09CBD8}" name="Column12679" dataDxfId="3677"/>
    <tableColumn id="12708" xr3:uid="{492B0F5C-59E7-423D-9AA9-F12CC3F7D61C}" name="Column12680" dataDxfId="3676"/>
    <tableColumn id="12709" xr3:uid="{5D88D369-6F8C-4A8D-9F1D-A2764D5939B6}" name="Column12681" dataDxfId="3675"/>
    <tableColumn id="12710" xr3:uid="{A3CA6EE9-297A-4D28-ACDD-8212A46B54D9}" name="Column12682" dataDxfId="3674"/>
    <tableColumn id="12711" xr3:uid="{BDB1AC01-1DD6-4CEC-A131-5F5AD352767A}" name="Column12683" dataDxfId="3673"/>
    <tableColumn id="12712" xr3:uid="{32EC2EE1-AA1D-4286-8ACA-D0655C608C7D}" name="Column12684" dataDxfId="3672"/>
    <tableColumn id="12713" xr3:uid="{1041ACCB-6E9B-47FA-90DE-DE857E6F26CB}" name="Column12685" dataDxfId="3671"/>
    <tableColumn id="12714" xr3:uid="{691D7413-6E80-4B54-A9F7-834A6212B9E9}" name="Column12686" dataDxfId="3670"/>
    <tableColumn id="12715" xr3:uid="{74379504-88A1-4469-B35C-0B9CF00E297D}" name="Column12687" dataDxfId="3669"/>
    <tableColumn id="12716" xr3:uid="{5B8336BA-BC1F-4BEB-B25B-FA9CC8A85235}" name="Column12688" dataDxfId="3668"/>
    <tableColumn id="12717" xr3:uid="{B1D8DBD0-D7A5-4CEC-A541-CF0AFC963AF2}" name="Column12689" dataDxfId="3667"/>
    <tableColumn id="12718" xr3:uid="{776C16BF-6999-476E-BCBF-B8D4B2539DA4}" name="Column12690" dataDxfId="3666"/>
    <tableColumn id="12719" xr3:uid="{ECA2B36A-D800-4739-8731-8E3295CABFA4}" name="Column12691" dataDxfId="3665"/>
    <tableColumn id="12720" xr3:uid="{ADA06FA1-8334-4A43-93AF-631F53DC48DB}" name="Column12692" dataDxfId="3664"/>
    <tableColumn id="12721" xr3:uid="{C2B9D4C7-94C4-4CF4-9B69-BB8FF4C2D7B0}" name="Column12693" dataDxfId="3663"/>
    <tableColumn id="12722" xr3:uid="{FE48C8FB-DA09-4943-996B-0C8A403A5D22}" name="Column12694" dataDxfId="3662"/>
    <tableColumn id="12723" xr3:uid="{CF9B814E-75AF-4517-A5A5-4489AB4684DF}" name="Column12695" dataDxfId="3661"/>
    <tableColumn id="12724" xr3:uid="{07FE4A2C-9E29-4376-AA5A-E43578A1D408}" name="Column12696" dataDxfId="3660"/>
    <tableColumn id="12725" xr3:uid="{2B23E7EA-9254-4748-B78A-DC3684A79135}" name="Column12697" dataDxfId="3659"/>
    <tableColumn id="12726" xr3:uid="{E16B61E0-1F02-45D0-9DCF-688175DC0330}" name="Column12698" dataDxfId="3658"/>
    <tableColumn id="12727" xr3:uid="{3E41297D-1485-42EB-8F64-5622A7B601F5}" name="Column12699" dataDxfId="3657"/>
    <tableColumn id="12728" xr3:uid="{64954C6E-1E14-4D72-9713-851C917999D6}" name="Column12700" dataDxfId="3656"/>
    <tableColumn id="12729" xr3:uid="{E50E68DD-1C46-4937-B9F1-C09AE8CABFAF}" name="Column12701" dataDxfId="3655"/>
    <tableColumn id="12730" xr3:uid="{154C7504-C5A7-4525-9B17-C488BC097031}" name="Column12702" dataDxfId="3654"/>
    <tableColumn id="12731" xr3:uid="{44D7A505-E87B-4F69-ABD7-43FCEFD5E14A}" name="Column12703" dataDxfId="3653"/>
    <tableColumn id="12732" xr3:uid="{1FBB77AD-07B9-439F-9A78-403A118CE424}" name="Column12704" dataDxfId="3652"/>
    <tableColumn id="12733" xr3:uid="{10E2138B-A3F8-45D1-95C1-A1C3E5F80165}" name="Column12705" dataDxfId="3651"/>
    <tableColumn id="12734" xr3:uid="{B5FB9EEE-DF22-4F8D-9DD2-9B4BC2BEBE6A}" name="Column12706" dataDxfId="3650"/>
    <tableColumn id="12735" xr3:uid="{20671DCB-8819-40F9-A84C-888B98B3E5F8}" name="Column12707" dataDxfId="3649"/>
    <tableColumn id="12736" xr3:uid="{A3B34C58-7565-4C3D-8114-FA7732F8081A}" name="Column12708" dataDxfId="3648"/>
    <tableColumn id="12737" xr3:uid="{7DAC6520-9241-451F-878F-02ADB3FA2872}" name="Column12709" dataDxfId="3647"/>
    <tableColumn id="12738" xr3:uid="{21048A40-E6D6-4217-8B2A-78639AB2B394}" name="Column12710" dataDxfId="3646"/>
    <tableColumn id="12739" xr3:uid="{33A292A6-4494-441D-9433-DE450963CBDD}" name="Column12711" dataDxfId="3645"/>
    <tableColumn id="12740" xr3:uid="{C625DC41-F485-4F95-9401-475CB38198A5}" name="Column12712" dataDxfId="3644"/>
    <tableColumn id="12741" xr3:uid="{73AA8C66-7C6C-46D5-AADD-E87C7FEFCDC1}" name="Column12713" dataDxfId="3643"/>
    <tableColumn id="12742" xr3:uid="{C3766A43-11D9-4C99-88E9-BEAF332C2C5C}" name="Column12714" dataDxfId="3642"/>
    <tableColumn id="12743" xr3:uid="{91CBA88E-760D-451C-A47B-6D64A1ECC3DE}" name="Column12715" dataDxfId="3641"/>
    <tableColumn id="12744" xr3:uid="{518A038A-D1B7-4D56-A86C-A911740C5144}" name="Column12716" dataDxfId="3640"/>
    <tableColumn id="12745" xr3:uid="{7B86C8B2-B531-434C-84B1-489C10F664F2}" name="Column12717" dataDxfId="3639"/>
    <tableColumn id="12746" xr3:uid="{7A504ADE-89A6-4EB2-957E-4C3B5366FF70}" name="Column12718" dataDxfId="3638"/>
    <tableColumn id="12747" xr3:uid="{B88A54DA-FAD5-45F6-B496-3CA6FAA3DD16}" name="Column12719" dataDxfId="3637"/>
    <tableColumn id="12748" xr3:uid="{0E4EDFE1-9DF1-4D21-96D8-37B76E834594}" name="Column12720" dataDxfId="3636"/>
    <tableColumn id="12749" xr3:uid="{E0C66BBB-5E55-4E08-A0ED-9FB873AC8B3B}" name="Column12721" dataDxfId="3635"/>
    <tableColumn id="12750" xr3:uid="{45EC9896-D716-4264-B9A0-8E08CEECC4C6}" name="Column12722" dataDxfId="3634"/>
    <tableColumn id="12751" xr3:uid="{E92CA8AC-D8A8-42E0-8036-666C92E8C0D7}" name="Column12723" dataDxfId="3633"/>
    <tableColumn id="12752" xr3:uid="{A164F830-42A0-4CDB-B834-B61C8D4AE298}" name="Column12724" dataDxfId="3632"/>
    <tableColumn id="12753" xr3:uid="{C179BF15-6C1B-4920-A364-0414F6B374CA}" name="Column12725" dataDxfId="3631"/>
    <tableColumn id="12754" xr3:uid="{B11D464C-6140-40A7-9B17-254D1A6C6A70}" name="Column12726" dataDxfId="3630"/>
    <tableColumn id="12755" xr3:uid="{AAF2304F-6248-4138-A866-63BBC5844221}" name="Column12727" dataDxfId="3629"/>
    <tableColumn id="12756" xr3:uid="{DDE0A19A-2A38-4179-82E0-CADEF8F2C093}" name="Column12728" dataDxfId="3628"/>
    <tableColumn id="12757" xr3:uid="{8656CDA7-2A39-43E3-ACC4-122032BA4CB0}" name="Column12729" dataDxfId="3627"/>
    <tableColumn id="12758" xr3:uid="{66E76165-902F-4114-B19A-06BAF6C376E7}" name="Column12730" dataDxfId="3626"/>
    <tableColumn id="12759" xr3:uid="{90694B3F-1422-4BCB-ACC6-42B9BF3F1A70}" name="Column12731" dataDxfId="3625"/>
    <tableColumn id="12760" xr3:uid="{3B79FBAF-8B03-45A5-A038-A289A12D7F62}" name="Column12732" dataDxfId="3624"/>
    <tableColumn id="12761" xr3:uid="{2465B67B-9A7A-4D22-B791-E5FD3C335682}" name="Column12733" dataDxfId="3623"/>
    <tableColumn id="12762" xr3:uid="{D66A79E6-F5F9-4C95-83E6-FF519E8B8797}" name="Column12734" dataDxfId="3622"/>
    <tableColumn id="12763" xr3:uid="{C13D9492-81E0-4D68-8898-49D0BA6F9668}" name="Column12735" dataDxfId="3621"/>
    <tableColumn id="12764" xr3:uid="{2899724F-8ABD-4404-8DC7-1841DDABA483}" name="Column12736" dataDxfId="3620"/>
    <tableColumn id="12765" xr3:uid="{B893A644-4BB9-4759-9163-FE643948E15A}" name="Column12737" dataDxfId="3619"/>
    <tableColumn id="12766" xr3:uid="{26ED30BC-EC52-4F9C-A7F0-191C2D6BE868}" name="Column12738" dataDxfId="3618"/>
    <tableColumn id="12767" xr3:uid="{0059A24E-0821-4340-986E-C68B5153B712}" name="Column12739" dataDxfId="3617"/>
    <tableColumn id="12768" xr3:uid="{E97DAA28-F712-4F96-9ED3-13134D3B1071}" name="Column12740" dataDxfId="3616"/>
    <tableColumn id="12769" xr3:uid="{593F16B3-4F98-4319-9C87-DE6DE4936963}" name="Column12741" dataDxfId="3615"/>
    <tableColumn id="12770" xr3:uid="{A17E5A83-AC59-4DE2-9200-9303900451AE}" name="Column12742" dataDxfId="3614"/>
    <tableColumn id="12771" xr3:uid="{46A218FC-6333-4BF2-8EE2-60F204DA66D9}" name="Column12743" dataDxfId="3613"/>
    <tableColumn id="12772" xr3:uid="{AB91D11C-15C9-4EF3-97CE-512DB278CAE2}" name="Column12744" dataDxfId="3612"/>
    <tableColumn id="12773" xr3:uid="{361DD245-A8B3-4F6C-82C4-4A7D7A25CD92}" name="Column12745" dataDxfId="3611"/>
    <tableColumn id="12774" xr3:uid="{E1787240-B27D-464B-B7D7-26ECDE12D54D}" name="Column12746" dataDxfId="3610"/>
    <tableColumn id="12775" xr3:uid="{3BAC8511-AA09-4E05-BD31-8AEF091E4930}" name="Column12747" dataDxfId="3609"/>
    <tableColumn id="12776" xr3:uid="{1E72A7FC-FE50-4999-BFF1-F0FC8D25507C}" name="Column12748" dataDxfId="3608"/>
    <tableColumn id="12777" xr3:uid="{BA4E6901-728D-4568-908F-0FCDF19108D4}" name="Column12749" dataDxfId="3607"/>
    <tableColumn id="12778" xr3:uid="{231F8BCE-1E28-4E9B-A6ED-00495FCC3225}" name="Column12750" dataDxfId="3606"/>
    <tableColumn id="12779" xr3:uid="{E6670CC8-26A3-4001-B45F-BE9F897E24DA}" name="Column12751" dataDxfId="3605"/>
    <tableColumn id="12780" xr3:uid="{60576318-DA2D-489B-91BB-BBF91604B608}" name="Column12752" dataDxfId="3604"/>
    <tableColumn id="12781" xr3:uid="{C43E74F3-D5FB-425E-998A-505F1D54F571}" name="Column12753" dataDxfId="3603"/>
    <tableColumn id="12782" xr3:uid="{E24C5F48-A125-4360-8555-34B1EA89AD53}" name="Column12754" dataDxfId="3602"/>
    <tableColumn id="12783" xr3:uid="{B83892E6-3A59-4177-8BC9-F708C1EFB914}" name="Column12755" dataDxfId="3601"/>
    <tableColumn id="12784" xr3:uid="{77CE56FA-523B-49E1-8A23-007D00BA4C34}" name="Column12756" dataDxfId="3600"/>
    <tableColumn id="12785" xr3:uid="{C61370D8-7693-40A5-B5F9-D3411EE5959E}" name="Column12757" dataDxfId="3599"/>
    <tableColumn id="12786" xr3:uid="{DD832CA8-B416-442E-8620-6CAB97B9313A}" name="Column12758" dataDxfId="3598"/>
    <tableColumn id="12787" xr3:uid="{6850401D-3779-43EA-B1A8-1673A6D09BD9}" name="Column12759" dataDxfId="3597"/>
    <tableColumn id="12788" xr3:uid="{16C384CD-2731-4945-AED2-61AC917CA988}" name="Column12760" dataDxfId="3596"/>
    <tableColumn id="12789" xr3:uid="{C8D23246-43C6-45DF-8698-587DA543A14D}" name="Column12761" dataDxfId="3595"/>
    <tableColumn id="12790" xr3:uid="{AD230CF9-536E-49D5-B841-AA25206286F3}" name="Column12762" dataDxfId="3594"/>
    <tableColumn id="12791" xr3:uid="{A608DBBB-D529-4ED7-BD92-AC34F41FDFC6}" name="Column12763" dataDxfId="3593"/>
    <tableColumn id="12792" xr3:uid="{57EF5D2F-39FB-4DEC-AB95-05B047856184}" name="Column12764" dataDxfId="3592"/>
    <tableColumn id="12793" xr3:uid="{CAE2E0D2-BFEF-4A59-950E-607E3304B05A}" name="Column12765" dataDxfId="3591"/>
    <tableColumn id="12794" xr3:uid="{DA6B9371-D1D4-4FDD-B8D5-581DCD5C327A}" name="Column12766" dataDxfId="3590"/>
    <tableColumn id="12795" xr3:uid="{C63495FF-85F0-44E5-BEFA-DD42FFDD2DD6}" name="Column12767" dataDxfId="3589"/>
    <tableColumn id="12796" xr3:uid="{D0C3E0BA-B4F5-4358-AB6D-FE2E3B074A4E}" name="Column12768" dataDxfId="3588"/>
    <tableColumn id="12797" xr3:uid="{62A19225-9E9C-4D17-B7F7-DCC274CA956E}" name="Column12769" dataDxfId="3587"/>
    <tableColumn id="12798" xr3:uid="{76C5C20C-0CAC-46D0-923A-1CFC8E43D36C}" name="Column12770" dataDxfId="3586"/>
    <tableColumn id="12799" xr3:uid="{8D549B05-323B-4880-A79D-8917717F432D}" name="Column12771" dataDxfId="3585"/>
    <tableColumn id="12800" xr3:uid="{D176A1D4-578D-407F-A14C-05B52EF21D86}" name="Column12772" dataDxfId="3584"/>
    <tableColumn id="12801" xr3:uid="{E414E787-AD22-48FE-8534-4C0B1CDD2817}" name="Column12773" dataDxfId="3583"/>
    <tableColumn id="12802" xr3:uid="{EDA9DEEF-24F7-40FE-8AF1-6AE8D52505C6}" name="Column12774" dataDxfId="3582"/>
    <tableColumn id="12803" xr3:uid="{0A610E52-5AC5-4820-B71F-63A1016A4408}" name="Column12775" dataDxfId="3581"/>
    <tableColumn id="12804" xr3:uid="{65507BB5-1A24-4DD8-877A-17F115E9BF6F}" name="Column12776" dataDxfId="3580"/>
    <tableColumn id="12805" xr3:uid="{26BE2C20-1ECA-4ED4-A275-6B4EF6B7400E}" name="Column12777" dataDxfId="3579"/>
    <tableColumn id="12806" xr3:uid="{E2E26ED8-B181-4FA2-B739-FC668BAB040B}" name="Column12778" dataDxfId="3578"/>
    <tableColumn id="12807" xr3:uid="{BE1E789C-3720-4BC9-A6D2-F2F619967AF6}" name="Column12779" dataDxfId="3577"/>
    <tableColumn id="12808" xr3:uid="{57508EC2-13C7-43D0-8B77-38599F9C27AA}" name="Column12780" dataDxfId="3576"/>
    <tableColumn id="12809" xr3:uid="{18288EBB-28EA-4095-91BA-27631F6E4A6D}" name="Column12781" dataDxfId="3575"/>
    <tableColumn id="12810" xr3:uid="{A97E1C31-01A3-490E-9B68-0524E18F1C11}" name="Column12782" dataDxfId="3574"/>
    <tableColumn id="12811" xr3:uid="{EC87A3A6-9FC5-48EE-95DD-0283B81AA9DA}" name="Column12783" dataDxfId="3573"/>
    <tableColumn id="12812" xr3:uid="{C3D5349D-A02D-4915-9196-B4F29B87A8DD}" name="Column12784" dataDxfId="3572"/>
    <tableColumn id="12813" xr3:uid="{FD420FF1-9ABB-435A-A58E-830161E429EF}" name="Column12785" dataDxfId="3571"/>
    <tableColumn id="12814" xr3:uid="{D265F12C-A2F0-4379-84F0-7FDA7617C8C8}" name="Column12786" dataDxfId="3570"/>
    <tableColumn id="12815" xr3:uid="{8E7164FF-C9AC-4986-9525-64009874D96E}" name="Column12787" dataDxfId="3569"/>
    <tableColumn id="12816" xr3:uid="{57F5AC89-6BD5-4ECD-9444-4EAEC443ED70}" name="Column12788" dataDxfId="3568"/>
    <tableColumn id="12817" xr3:uid="{7ABE910F-3F8C-4FA4-B504-4F8F350AAEEC}" name="Column12789" dataDxfId="3567"/>
    <tableColumn id="12818" xr3:uid="{1D3B911A-4ED3-431C-92C0-E1A2BE0C9C19}" name="Column12790" dataDxfId="3566"/>
    <tableColumn id="12819" xr3:uid="{BC1ECD3C-2E27-47D2-BDF7-A005F75F3FBC}" name="Column12791" dataDxfId="3565"/>
    <tableColumn id="12820" xr3:uid="{02B4470A-7785-42AA-9CFD-256EB688D8F3}" name="Column12792" dataDxfId="3564"/>
    <tableColumn id="12821" xr3:uid="{678D4BD5-6AD2-49CC-AE25-CD22585E4F48}" name="Column12793" dataDxfId="3563"/>
    <tableColumn id="12822" xr3:uid="{D056671A-E8B6-48D8-9794-80C5954C71FA}" name="Column12794" dataDxfId="3562"/>
    <tableColumn id="12823" xr3:uid="{881AB4E0-9D84-4705-9733-B4608E62FEA4}" name="Column12795" dataDxfId="3561"/>
    <tableColumn id="12824" xr3:uid="{A273FD6A-7DF3-4061-9E4F-25DFA798736E}" name="Column12796" dataDxfId="3560"/>
    <tableColumn id="12825" xr3:uid="{1BBE1CFE-8106-4D68-A6A8-65914B27197E}" name="Column12797" dataDxfId="3559"/>
    <tableColumn id="12826" xr3:uid="{F5B8788F-73BD-4590-85F4-94B8E26D1FEC}" name="Column12798" dataDxfId="3558"/>
    <tableColumn id="12827" xr3:uid="{2D03214D-C191-410C-9698-1BF3897835EA}" name="Column12799" dataDxfId="3557"/>
    <tableColumn id="12828" xr3:uid="{B5B7E5C5-3A27-4C9A-80E8-8DAAD7CAB180}" name="Column12800" dataDxfId="3556"/>
    <tableColumn id="12829" xr3:uid="{6886A6E5-F1F4-4AEB-8A5D-6D4EA72AA939}" name="Column12801" dataDxfId="3555"/>
    <tableColumn id="12830" xr3:uid="{919BA8A7-1931-44B3-8DE7-604347AFA547}" name="Column12802" dataDxfId="3554"/>
    <tableColumn id="12831" xr3:uid="{F0C0C9A2-58B6-4902-A950-57C52FBC903C}" name="Column12803" dataDxfId="3553"/>
    <tableColumn id="12832" xr3:uid="{55B5CFE6-E6B4-4393-B957-5454C8A7D193}" name="Column12804" dataDxfId="3552"/>
    <tableColumn id="12833" xr3:uid="{1783E240-5DE9-4CC2-8E48-4BA4A0E2A3CC}" name="Column12805" dataDxfId="3551"/>
    <tableColumn id="12834" xr3:uid="{B4D2873F-F5D5-4D77-803C-E80D145CC9FC}" name="Column12806" dataDxfId="3550"/>
    <tableColumn id="12835" xr3:uid="{64ADFA80-912F-4FEF-8847-760889643402}" name="Column12807" dataDxfId="3549"/>
    <tableColumn id="12836" xr3:uid="{C742CF65-3952-449E-A262-E8835B3EC4C6}" name="Column12808" dataDxfId="3548"/>
    <tableColumn id="12837" xr3:uid="{0DC25C40-792A-4F1C-8140-69311A801566}" name="Column12809" dataDxfId="3547"/>
    <tableColumn id="12838" xr3:uid="{4F954CCE-D414-4747-907A-67D2067F3930}" name="Column12810" dataDxfId="3546"/>
    <tableColumn id="12839" xr3:uid="{DAC166E7-EBCE-4AA9-82F1-53BE48AA43FB}" name="Column12811" dataDxfId="3545"/>
    <tableColumn id="12840" xr3:uid="{06ACE2B8-E157-4D05-A8E4-23493DA7FBB1}" name="Column12812" dataDxfId="3544"/>
    <tableColumn id="12841" xr3:uid="{2B526354-55E5-4D6D-A2C1-B594FF403404}" name="Column12813" dataDxfId="3543"/>
    <tableColumn id="12842" xr3:uid="{665EF131-1AB1-40E7-8C41-B87FDD1D24F0}" name="Column12814" dataDxfId="3542"/>
    <tableColumn id="12843" xr3:uid="{5FF94B6A-D0AD-4E8A-9322-EFC28D685424}" name="Column12815" dataDxfId="3541"/>
    <tableColumn id="12844" xr3:uid="{7852BC20-D57D-4CED-A7CE-B4F761609242}" name="Column12816" dataDxfId="3540"/>
    <tableColumn id="12845" xr3:uid="{1B165365-C476-4ACA-8BCC-4C14CBFA440C}" name="Column12817" dataDxfId="3539"/>
    <tableColumn id="12846" xr3:uid="{B44853E0-5AC0-4824-8E1F-DDDFE3ED8657}" name="Column12818" dataDxfId="3538"/>
    <tableColumn id="12847" xr3:uid="{2E70E3FC-4F29-462F-B8FB-9123843F1C52}" name="Column12819" dataDxfId="3537"/>
    <tableColumn id="12848" xr3:uid="{E904E50B-0F3D-4FFD-9D18-6637A700084B}" name="Column12820" dataDxfId="3536"/>
    <tableColumn id="12849" xr3:uid="{389C09AF-5C07-4646-BDC1-3B73FF8FD27B}" name="Column12821" dataDxfId="3535"/>
    <tableColumn id="12850" xr3:uid="{47967424-92FA-40E1-9CC2-E2900269F5D1}" name="Column12822" dataDxfId="3534"/>
    <tableColumn id="12851" xr3:uid="{C9EA14E0-4248-43D9-B00D-CF52E5DB3FBE}" name="Column12823" dataDxfId="3533"/>
    <tableColumn id="12852" xr3:uid="{20C94BE5-6417-4D81-AA64-5B5C746D0AFC}" name="Column12824" dataDxfId="3532"/>
    <tableColumn id="12853" xr3:uid="{AFCBEB1A-9D08-4A67-A8F9-72897598FACF}" name="Column12825" dataDxfId="3531"/>
    <tableColumn id="12854" xr3:uid="{2C4C1639-C1F1-4136-904A-5B125609211D}" name="Column12826" dataDxfId="3530"/>
    <tableColumn id="12855" xr3:uid="{E256B60A-32FA-4306-8446-E0478FEFFF8C}" name="Column12827" dataDxfId="3529"/>
    <tableColumn id="12856" xr3:uid="{4F99A74E-C98B-4D99-B153-E1F689FB62D9}" name="Column12828" dataDxfId="3528"/>
    <tableColumn id="12857" xr3:uid="{86EE5FEA-A682-4BEF-B3FB-CFF5E028E8FF}" name="Column12829" dataDxfId="3527"/>
    <tableColumn id="12858" xr3:uid="{91A973E6-48AE-4624-A265-7B65BB5DEE12}" name="Column12830" dataDxfId="3526"/>
    <tableColumn id="12859" xr3:uid="{5F5F520E-5105-40F4-BFE2-94D4EBD0E784}" name="Column12831" dataDxfId="3525"/>
    <tableColumn id="12860" xr3:uid="{BF8794D0-B487-4024-95AF-459308233A49}" name="Column12832" dataDxfId="3524"/>
    <tableColumn id="12861" xr3:uid="{613DD35E-F8BC-41CB-875C-887F731F798D}" name="Column12833" dataDxfId="3523"/>
    <tableColumn id="12862" xr3:uid="{4169CF41-D336-48DC-8D85-55B172C7603A}" name="Column12834" dataDxfId="3522"/>
    <tableColumn id="12863" xr3:uid="{522FCCAB-7A15-43C3-905A-260D532ADA85}" name="Column12835" dataDxfId="3521"/>
    <tableColumn id="12864" xr3:uid="{0CA7D5F1-675D-4802-B405-D68E4E612C3C}" name="Column12836" dataDxfId="3520"/>
    <tableColumn id="12865" xr3:uid="{C712B862-4029-4311-AA10-855D3F69252C}" name="Column12837" dataDxfId="3519"/>
    <tableColumn id="12866" xr3:uid="{13DFA11A-B0FA-4855-9C3D-650E3AC0223C}" name="Column12838" dataDxfId="3518"/>
    <tableColumn id="12867" xr3:uid="{FE29B335-12D4-4199-B191-F5E4CFFA3EFB}" name="Column12839" dataDxfId="3517"/>
    <tableColumn id="12868" xr3:uid="{57876AC0-4211-44F8-825E-2E391ED04507}" name="Column12840" dataDxfId="3516"/>
    <tableColumn id="12869" xr3:uid="{221F0BE4-F3E5-49E7-8029-21A91008146B}" name="Column12841" dataDxfId="3515"/>
    <tableColumn id="12870" xr3:uid="{FCA1A3E6-3645-4204-B959-246748FCFF2B}" name="Column12842" dataDxfId="3514"/>
    <tableColumn id="12871" xr3:uid="{F0BE0303-D189-4073-85AC-1D42B21677F4}" name="Column12843" dataDxfId="3513"/>
    <tableColumn id="12872" xr3:uid="{441C5BAE-7C6E-468B-8EA2-57644BCB1793}" name="Column12844" dataDxfId="3512"/>
    <tableColumn id="12873" xr3:uid="{170AE944-0E99-4027-B2A8-239F039C7047}" name="Column12845" dataDxfId="3511"/>
    <tableColumn id="12874" xr3:uid="{1C838E94-196B-4715-B508-9039B57E6210}" name="Column12846" dataDxfId="3510"/>
    <tableColumn id="12875" xr3:uid="{DC500F0C-7ADB-4A9C-9949-8C232E67AC34}" name="Column12847" dataDxfId="3509"/>
    <tableColumn id="12876" xr3:uid="{0D14504B-B317-4898-9406-C0960A964B05}" name="Column12848" dataDxfId="3508"/>
    <tableColumn id="12877" xr3:uid="{10401C21-C4F5-48DF-B07A-3F77E846D057}" name="Column12849" dataDxfId="3507"/>
    <tableColumn id="12878" xr3:uid="{2856A594-72B3-47EF-8D02-057DAE924707}" name="Column12850" dataDxfId="3506"/>
    <tableColumn id="12879" xr3:uid="{1092D54D-6433-4CCA-9E82-A3933256DBA7}" name="Column12851" dataDxfId="3505"/>
    <tableColumn id="12880" xr3:uid="{B7672A40-BC3E-4205-8AC9-B2E29E227D07}" name="Column12852" dataDxfId="3504"/>
    <tableColumn id="12881" xr3:uid="{6F0D6205-7660-4441-AE12-E17CEDD5B9AC}" name="Column12853" dataDxfId="3503"/>
    <tableColumn id="12882" xr3:uid="{1BFC4736-66D5-4679-A599-AE99466D12C1}" name="Column12854" dataDxfId="3502"/>
    <tableColumn id="12883" xr3:uid="{D92104F4-C5BB-4DD8-9E48-DA62109B6E01}" name="Column12855" dataDxfId="3501"/>
    <tableColumn id="12884" xr3:uid="{CFD27A2D-9611-4D9F-81BC-A8676E85FEAA}" name="Column12856" dataDxfId="3500"/>
    <tableColumn id="12885" xr3:uid="{DFCFF460-0DC5-41AE-807A-EE446F7EA17B}" name="Column12857" dataDxfId="3499"/>
    <tableColumn id="12886" xr3:uid="{9A82E953-44F4-44D1-928F-0F09DF63C9CA}" name="Column12858" dataDxfId="3498"/>
    <tableColumn id="12887" xr3:uid="{1C8D123F-45E3-44AE-B1C7-8E9CF523674A}" name="Column12859" dataDxfId="3497"/>
    <tableColumn id="12888" xr3:uid="{10DC671A-8758-4351-B490-6DAF1292970B}" name="Column12860" dataDxfId="3496"/>
    <tableColumn id="12889" xr3:uid="{BDCF1FBA-F1D6-4242-8A16-6ADFCB2796BC}" name="Column12861" dataDxfId="3495"/>
    <tableColumn id="12890" xr3:uid="{FE91319A-376D-4942-912C-302C5205DB0C}" name="Column12862" dataDxfId="3494"/>
    <tableColumn id="12891" xr3:uid="{6BBF2560-8BC0-4E4A-82D9-AA061A61BB0F}" name="Column12863" dataDxfId="3493"/>
    <tableColumn id="12892" xr3:uid="{B0167C45-B6F0-456B-9FF0-3400E063D7F2}" name="Column12864" dataDxfId="3492"/>
    <tableColumn id="12893" xr3:uid="{B6C184AF-2C5B-49E3-95BD-B5A786CA1FB3}" name="Column12865" dataDxfId="3491"/>
    <tableColumn id="12894" xr3:uid="{7B6A0872-7917-4EAD-BFD7-24BF2D745DDA}" name="Column12866" dataDxfId="3490"/>
    <tableColumn id="12895" xr3:uid="{18F7F5CF-9F92-4A9C-B31E-CC884E61B456}" name="Column12867" dataDxfId="3489"/>
    <tableColumn id="12896" xr3:uid="{99188F4E-145B-4D68-9BE0-BE11FD895240}" name="Column12868" dataDxfId="3488"/>
    <tableColumn id="12897" xr3:uid="{21F086FE-1821-4FB6-8479-8F18C0CB1F70}" name="Column12869" dataDxfId="3487"/>
    <tableColumn id="12898" xr3:uid="{737EC699-0EC4-4EE6-BF4F-812ADF71DD94}" name="Column12870" dataDxfId="3486"/>
    <tableColumn id="12899" xr3:uid="{A883DFCD-FD5A-4F09-B2F7-0F4C398A6D3E}" name="Column12871" dataDxfId="3485"/>
    <tableColumn id="12900" xr3:uid="{2E79E5E0-17A7-448F-BA54-97FEF60D20DD}" name="Column12872" dataDxfId="3484"/>
    <tableColumn id="12901" xr3:uid="{24A3ECD1-B3D0-4EC8-BEA7-79B8BD888BA3}" name="Column12873" dataDxfId="3483"/>
    <tableColumn id="12902" xr3:uid="{55ACF3E8-191D-4F84-9513-87CDB667CF0F}" name="Column12874" dataDxfId="3482"/>
    <tableColumn id="12903" xr3:uid="{42F8669D-E3D2-4A4A-80D1-8CA42E2D7781}" name="Column12875" dataDxfId="3481"/>
    <tableColumn id="12904" xr3:uid="{ACD6680A-0CB4-4F1E-9BCD-47680BBB41E2}" name="Column12876" dataDxfId="3480"/>
    <tableColumn id="12905" xr3:uid="{FE99004A-A425-4224-8FF5-BA168B68325A}" name="Column12877" dataDxfId="3479"/>
    <tableColumn id="12906" xr3:uid="{C3ED8CEB-3B73-4B87-8814-25C79359DF04}" name="Column12878" dataDxfId="3478"/>
    <tableColumn id="12907" xr3:uid="{408F0F0B-FB67-4DA7-AFF4-74A09E520CC7}" name="Column12879" dataDxfId="3477"/>
    <tableColumn id="12908" xr3:uid="{CE5BB6B9-2088-49EE-8315-095B62D0E004}" name="Column12880" dataDxfId="3476"/>
    <tableColumn id="12909" xr3:uid="{FA9D818F-6B05-4460-99DF-35BEFF996666}" name="Column12881" dataDxfId="3475"/>
    <tableColumn id="12910" xr3:uid="{69CA10DD-3FED-447C-B733-484B162B94C8}" name="Column12882" dataDxfId="3474"/>
    <tableColumn id="12911" xr3:uid="{6DFD8787-DE7B-4B32-8328-A9D7E512F1FA}" name="Column12883" dataDxfId="3473"/>
    <tableColumn id="12912" xr3:uid="{CBA99253-DCDE-4E62-A8DD-3B58E440F09D}" name="Column12884" dataDxfId="3472"/>
    <tableColumn id="12913" xr3:uid="{76860ED9-8D5E-4042-8F0C-124B95E12112}" name="Column12885" dataDxfId="3471"/>
    <tableColumn id="12914" xr3:uid="{94057C38-7111-4A67-B43F-E2E630566ED4}" name="Column12886" dataDxfId="3470"/>
    <tableColumn id="12915" xr3:uid="{173D0800-C620-4F05-9981-791C8079A01C}" name="Column12887" dataDxfId="3469"/>
    <tableColumn id="12916" xr3:uid="{FE508AF2-00BF-4C12-94BA-5F7EB0690A52}" name="Column12888" dataDxfId="3468"/>
    <tableColumn id="12917" xr3:uid="{8B74C1A6-A49F-4337-9FA2-86D44679FD95}" name="Column12889" dataDxfId="3467"/>
    <tableColumn id="12918" xr3:uid="{BEF0AC3B-F6D6-4E64-A9CB-CAA759784ECA}" name="Column12890" dataDxfId="3466"/>
    <tableColumn id="12919" xr3:uid="{F8489D01-11DF-45F1-B0F4-5FD69D9B95C1}" name="Column12891" dataDxfId="3465"/>
    <tableColumn id="12920" xr3:uid="{D4E51CBC-24F4-4C65-AA4F-F799F93ABED7}" name="Column12892" dataDxfId="3464"/>
    <tableColumn id="12921" xr3:uid="{795D3260-34C4-4756-B7D8-A6F528273D9A}" name="Column12893" dataDxfId="3463"/>
    <tableColumn id="12922" xr3:uid="{1BA235EB-C164-4D08-A6E6-106BA3363E02}" name="Column12894" dataDxfId="3462"/>
    <tableColumn id="12923" xr3:uid="{800A6F64-F305-4214-81D2-28FE59CEBD92}" name="Column12895" dataDxfId="3461"/>
    <tableColumn id="12924" xr3:uid="{7112A84A-59A2-41EE-8454-1CD9E14DB649}" name="Column12896" dataDxfId="3460"/>
    <tableColumn id="12925" xr3:uid="{1FC94A35-07B6-4917-8929-3DFD5950E2D1}" name="Column12897" dataDxfId="3459"/>
    <tableColumn id="12926" xr3:uid="{DD85BEC4-A005-406E-8107-F193757AEA14}" name="Column12898" dataDxfId="3458"/>
    <tableColumn id="12927" xr3:uid="{863E501F-DDB6-4194-A8ED-F36A129B40E5}" name="Column12899" dataDxfId="3457"/>
    <tableColumn id="12928" xr3:uid="{45BDCF8D-DFED-427A-9B42-940F8F84BDE2}" name="Column12900" dataDxfId="3456"/>
    <tableColumn id="12929" xr3:uid="{D78F86AE-0A75-4CC1-9CF7-1081712A42A6}" name="Column12901" dataDxfId="3455"/>
    <tableColumn id="12930" xr3:uid="{E3EEDC09-F309-4101-886B-EBC32E8E8A2C}" name="Column12902" dataDxfId="3454"/>
    <tableColumn id="12931" xr3:uid="{A297434F-B35A-4BFA-9B33-636813AB582C}" name="Column12903" dataDxfId="3453"/>
    <tableColumn id="12932" xr3:uid="{47629B03-C63E-4364-804B-6227F759CDE7}" name="Column12904" dataDxfId="3452"/>
    <tableColumn id="12933" xr3:uid="{833A90CA-050D-4C8A-8E89-BDBDBA86A485}" name="Column12905" dataDxfId="3451"/>
    <tableColumn id="12934" xr3:uid="{0AC47DF0-F466-48FB-AA74-25ED893B9FF6}" name="Column12906" dataDxfId="3450"/>
    <tableColumn id="12935" xr3:uid="{C912FC8F-4CE7-4196-8C5E-8BA980DECB34}" name="Column12907" dataDxfId="3449"/>
    <tableColumn id="12936" xr3:uid="{EB631850-FB45-4372-8AD6-5A3CAD1B9DFD}" name="Column12908" dataDxfId="3448"/>
    <tableColumn id="12937" xr3:uid="{EF23778E-A5C5-4907-B21D-79568DC321F7}" name="Column12909" dataDxfId="3447"/>
    <tableColumn id="12938" xr3:uid="{35D3AD75-CDEA-4673-B579-9797EB62C0B7}" name="Column12910" dataDxfId="3446"/>
    <tableColumn id="12939" xr3:uid="{F3043924-34B0-404A-BC69-67BBD886E45A}" name="Column12911" dataDxfId="3445"/>
    <tableColumn id="12940" xr3:uid="{184B5480-662C-431F-B2DF-80318D392C59}" name="Column12912" dataDxfId="3444"/>
    <tableColumn id="12941" xr3:uid="{4D07AC73-F6F1-4D4C-B9AF-6F427FA2D69E}" name="Column12913" dataDxfId="3443"/>
    <tableColumn id="12942" xr3:uid="{3A9818CA-0D0E-43B3-A52D-CD023029EEA1}" name="Column12914" dataDxfId="3442"/>
    <tableColumn id="12943" xr3:uid="{3686D7BA-C864-4252-B319-604C9FBE741D}" name="Column12915" dataDxfId="3441"/>
    <tableColumn id="12944" xr3:uid="{742C0B08-B84F-4292-BF63-11FB734F1A39}" name="Column12916" dataDxfId="3440"/>
    <tableColumn id="12945" xr3:uid="{5C856ACD-2A97-4606-A811-38DC73A2BC37}" name="Column12917" dataDxfId="3439"/>
    <tableColumn id="12946" xr3:uid="{27D56F3C-00E3-43C8-B8E7-D5CB71546FBD}" name="Column12918" dataDxfId="3438"/>
    <tableColumn id="12947" xr3:uid="{CEFA6574-0DF2-4E0E-AC42-3767046E966D}" name="Column12919" dataDxfId="3437"/>
    <tableColumn id="12948" xr3:uid="{CF117E24-91A1-4856-8199-C8A17A9EA539}" name="Column12920" dataDxfId="3436"/>
    <tableColumn id="12949" xr3:uid="{AE4B5096-A92E-45B1-886D-EF60614EAD92}" name="Column12921" dataDxfId="3435"/>
    <tableColumn id="12950" xr3:uid="{9907EB18-A490-45EA-AA5C-E591EA3195A3}" name="Column12922" dataDxfId="3434"/>
    <tableColumn id="12951" xr3:uid="{070B845F-85A1-412F-BC43-FAB3D6AA3688}" name="Column12923" dataDxfId="3433"/>
    <tableColumn id="12952" xr3:uid="{87BF5D3F-2542-4747-A926-007FCD6AC433}" name="Column12924" dataDxfId="3432"/>
    <tableColumn id="12953" xr3:uid="{A9D71781-9FEE-455C-B6A0-3E819EA925BF}" name="Column12925" dataDxfId="3431"/>
    <tableColumn id="12954" xr3:uid="{54BF9E1C-0053-40D5-8BD3-9459489BA9E6}" name="Column12926" dataDxfId="3430"/>
    <tableColumn id="12955" xr3:uid="{0677C3EE-B980-4AEA-A2C8-48D9442208A1}" name="Column12927" dataDxfId="3429"/>
    <tableColumn id="12956" xr3:uid="{45ECD0D5-828F-4A3C-BECE-50E352BB149E}" name="Column12928" dataDxfId="3428"/>
    <tableColumn id="12957" xr3:uid="{0F433333-15BA-44A0-A6F7-7D1990193904}" name="Column12929" dataDxfId="3427"/>
    <tableColumn id="12958" xr3:uid="{5595F603-5599-424B-982D-4A526D205C22}" name="Column12930" dataDxfId="3426"/>
    <tableColumn id="12959" xr3:uid="{D855D45A-3FEC-414A-A7DF-344B49AF7538}" name="Column12931" dataDxfId="3425"/>
    <tableColumn id="12960" xr3:uid="{78637925-90C3-41F2-A9C8-A00BAE2B67CB}" name="Column12932" dataDxfId="3424"/>
    <tableColumn id="12961" xr3:uid="{A81B01A7-F1B4-42E4-BBC0-0A112B90655A}" name="Column12933" dataDxfId="3423"/>
    <tableColumn id="12962" xr3:uid="{FCC07481-FFAF-4952-889C-1341D15EBA90}" name="Column12934" dataDxfId="3422"/>
    <tableColumn id="12963" xr3:uid="{47465CD5-225B-4292-BAA7-6CBCB6BEC380}" name="Column12935" dataDxfId="3421"/>
    <tableColumn id="12964" xr3:uid="{47155AF6-D1EB-42EC-8F46-99F8C3D47812}" name="Column12936" dataDxfId="3420"/>
    <tableColumn id="12965" xr3:uid="{096A6F64-3DDE-417D-AEAF-C3FBAA5938D6}" name="Column12937" dataDxfId="3419"/>
    <tableColumn id="12966" xr3:uid="{3EB10770-5295-4030-B839-0DB8D3A03304}" name="Column12938" dataDxfId="3418"/>
    <tableColumn id="12967" xr3:uid="{799B6746-75F9-4E87-A919-EACFCD179DC0}" name="Column12939" dataDxfId="3417"/>
    <tableColumn id="12968" xr3:uid="{8895BBEE-1727-43C8-A448-C6B3C8DF0E56}" name="Column12940" dataDxfId="3416"/>
    <tableColumn id="12969" xr3:uid="{FC235300-A194-4FAA-A120-15AF9E4518AF}" name="Column12941" dataDxfId="3415"/>
    <tableColumn id="12970" xr3:uid="{4D2729B7-9407-4DDD-A0FD-C02B9028835B}" name="Column12942" dataDxfId="3414"/>
    <tableColumn id="12971" xr3:uid="{8BA91529-4ADB-47E6-B738-E746C00A95E6}" name="Column12943" dataDxfId="3413"/>
    <tableColumn id="12972" xr3:uid="{BDE204B4-15F8-4FB7-BE5F-BD59A6E63D23}" name="Column12944" dataDxfId="3412"/>
    <tableColumn id="12973" xr3:uid="{229C2E92-9B30-484C-87CB-E7B5F3E23D65}" name="Column12945" dataDxfId="3411"/>
    <tableColumn id="12974" xr3:uid="{8DE77671-1CF4-42E4-AAF1-7ACA532ABBC3}" name="Column12946" dataDxfId="3410"/>
    <tableColumn id="12975" xr3:uid="{A5F2838E-A22B-4088-8500-C5ADECB668BA}" name="Column12947" dataDxfId="3409"/>
    <tableColumn id="12976" xr3:uid="{19A5F296-0605-413B-AFE1-2B3CB1494207}" name="Column12948" dataDxfId="3408"/>
    <tableColumn id="12977" xr3:uid="{14EC95ED-97B3-4E79-9332-18E3C46CD12A}" name="Column12949" dataDxfId="3407"/>
    <tableColumn id="12978" xr3:uid="{B46561FD-C227-45C8-B74A-34E5CEA75409}" name="Column12950" dataDxfId="3406"/>
    <tableColumn id="12979" xr3:uid="{3C34B6BC-81A3-4BF1-93B9-6F47D58F24FB}" name="Column12951" dataDxfId="3405"/>
    <tableColumn id="12980" xr3:uid="{78CFDCF7-F862-40CF-B2B0-FE75365A23D7}" name="Column12952" dataDxfId="3404"/>
    <tableColumn id="12981" xr3:uid="{6BB00EA2-DC4F-4FE9-9E0B-5AF2D942098A}" name="Column12953" dataDxfId="3403"/>
    <tableColumn id="12982" xr3:uid="{37ECD026-5522-43BF-A31C-B293E7F744C3}" name="Column12954" dataDxfId="3402"/>
    <tableColumn id="12983" xr3:uid="{4049F5E9-6819-4D69-85B0-D9176A7DF33F}" name="Column12955" dataDxfId="3401"/>
    <tableColumn id="12984" xr3:uid="{89B47095-02B3-429E-ADDC-FC9F9EEADA86}" name="Column12956" dataDxfId="3400"/>
    <tableColumn id="12985" xr3:uid="{CBC57C85-ED6B-4FE4-BA20-F02CCC662817}" name="Column12957" dataDxfId="3399"/>
    <tableColumn id="12986" xr3:uid="{79145338-3FE4-4BFE-841E-30703DB5E277}" name="Column12958" dataDxfId="3398"/>
    <tableColumn id="12987" xr3:uid="{5A47290A-4221-4563-B5DA-FDF696E2EBC4}" name="Column12959" dataDxfId="3397"/>
    <tableColumn id="12988" xr3:uid="{146BCEA0-8010-4B76-90AB-E0A68735E614}" name="Column12960" dataDxfId="3396"/>
    <tableColumn id="12989" xr3:uid="{404A4DA6-9B5D-419A-89F9-765592083B6C}" name="Column12961" dataDxfId="3395"/>
    <tableColumn id="12990" xr3:uid="{BDFE278E-47EF-4FFD-AFDE-E3AB3623FA75}" name="Column12962" dataDxfId="3394"/>
    <tableColumn id="12991" xr3:uid="{AF7AD311-3B5E-4975-A649-404E4294B4E3}" name="Column12963" dataDxfId="3393"/>
    <tableColumn id="12992" xr3:uid="{95C134AD-5B3A-4E36-9BBE-85C4E869DE2E}" name="Column12964" dataDxfId="3392"/>
    <tableColumn id="12993" xr3:uid="{61D80988-BC4B-4921-9BD7-CB097998306E}" name="Column12965" dataDxfId="3391"/>
    <tableColumn id="12994" xr3:uid="{4083F6D9-33E3-4026-B2F6-6CB4AA68173A}" name="Column12966" dataDxfId="3390"/>
    <tableColumn id="12995" xr3:uid="{36C32791-ECBC-4B34-911F-DEF08746B21D}" name="Column12967" dataDxfId="3389"/>
    <tableColumn id="12996" xr3:uid="{9396E671-1EB9-4157-A3D6-2C5358887FFF}" name="Column12968" dataDxfId="3388"/>
    <tableColumn id="12997" xr3:uid="{8E53693C-3E81-4668-9CCC-E1EBC89CFC5B}" name="Column12969" dataDxfId="3387"/>
    <tableColumn id="12998" xr3:uid="{8B0F423E-8E4F-4834-BD28-C2B2334F24B6}" name="Column12970" dataDxfId="3386"/>
    <tableColumn id="12999" xr3:uid="{00F683EB-5BF9-4BD5-A0E7-43B8C80521DC}" name="Column12971" dataDxfId="3385"/>
    <tableColumn id="13000" xr3:uid="{EA88F7F6-097E-41BD-B491-D208184B0576}" name="Column12972" dataDxfId="3384"/>
    <tableColumn id="13001" xr3:uid="{74EDD70A-6015-4CE2-8869-73DFF11B3A93}" name="Column12973" dataDxfId="3383"/>
    <tableColumn id="13002" xr3:uid="{90A19554-7F9B-429B-B250-0325B0E6A0AC}" name="Column12974" dataDxfId="3382"/>
    <tableColumn id="13003" xr3:uid="{6F41C748-831A-4EFD-AFE3-8D4C1DEDECDC}" name="Column12975" dataDxfId="3381"/>
    <tableColumn id="13004" xr3:uid="{2125049F-C350-4773-8090-604B8F77C93E}" name="Column12976" dataDxfId="3380"/>
    <tableColumn id="13005" xr3:uid="{40660C06-26B2-4B6D-8351-2DF3456A6B6E}" name="Column12977" dataDxfId="3379"/>
    <tableColumn id="13006" xr3:uid="{2327A69A-48CD-4835-8924-487383C71700}" name="Column12978" dataDxfId="3378"/>
    <tableColumn id="13007" xr3:uid="{074798CA-241A-4EDE-BB42-FF2A7DA624CD}" name="Column12979" dataDxfId="3377"/>
    <tableColumn id="13008" xr3:uid="{01240051-859B-477F-8526-05EF06401090}" name="Column12980" dataDxfId="3376"/>
    <tableColumn id="13009" xr3:uid="{1A753040-17AF-4B1A-B37A-E056F6229681}" name="Column12981" dataDxfId="3375"/>
    <tableColumn id="13010" xr3:uid="{DD728727-E83D-4E4D-9212-E14EBB86D632}" name="Column12982" dataDxfId="3374"/>
    <tableColumn id="13011" xr3:uid="{352650A0-5CE5-4934-A044-DA9EF0CF10C0}" name="Column12983" dataDxfId="3373"/>
    <tableColumn id="13012" xr3:uid="{234ECA36-0FB6-4B19-837C-99BB01192E2D}" name="Column12984" dataDxfId="3372"/>
    <tableColumn id="13013" xr3:uid="{031D4CFC-7371-4816-ADD2-91B66437E6F2}" name="Column12985" dataDxfId="3371"/>
    <tableColumn id="13014" xr3:uid="{FB3E8CE7-CFAE-4EFF-9094-83F833DF2627}" name="Column12986" dataDxfId="3370"/>
    <tableColumn id="13015" xr3:uid="{DF61C884-2FBC-47C7-8EB0-71A51DDFDA3C}" name="Column12987" dataDxfId="3369"/>
    <tableColumn id="13016" xr3:uid="{324A6168-DC0A-47B8-B8B7-1ADBD44670E4}" name="Column12988" dataDxfId="3368"/>
    <tableColumn id="13017" xr3:uid="{00F9915F-25D1-469C-860C-C4E789BE185F}" name="Column12989" dataDxfId="3367"/>
    <tableColumn id="13018" xr3:uid="{08918A71-0ECA-407F-82B2-C60A7C47FDCA}" name="Column12990" dataDxfId="3366"/>
    <tableColumn id="13019" xr3:uid="{F7E5EDC5-61FD-41EC-929F-93CF62E87BA3}" name="Column12991" dataDxfId="3365"/>
    <tableColumn id="13020" xr3:uid="{38B38ACA-DE97-4F79-903A-2EC03868E134}" name="Column12992" dataDxfId="3364"/>
    <tableColumn id="13021" xr3:uid="{B2759984-7779-4BDA-B00A-A41EEBCE23C6}" name="Column12993" dataDxfId="3363"/>
    <tableColumn id="13022" xr3:uid="{F3555665-6788-4B79-B131-85763D6926F8}" name="Column12994" dataDxfId="3362"/>
    <tableColumn id="13023" xr3:uid="{4B4FA637-241A-43D3-95CF-900F14936DB6}" name="Column12995" dataDxfId="3361"/>
    <tableColumn id="13024" xr3:uid="{C8C68A13-4EE1-461B-8C2D-497DE7BEF0F8}" name="Column12996" dataDxfId="3360"/>
    <tableColumn id="13025" xr3:uid="{7E2389DF-74BF-4F3C-8D15-53CDC6607C52}" name="Column12997" dataDxfId="3359"/>
    <tableColumn id="13026" xr3:uid="{049011AC-BEDB-4D85-98BE-82F7EF121530}" name="Column12998" dataDxfId="3358"/>
    <tableColumn id="13027" xr3:uid="{25552B48-76C2-42BC-AC84-2610A314DAEF}" name="Column12999" dataDxfId="3357"/>
    <tableColumn id="13028" xr3:uid="{9C43498E-9978-4A58-A9D3-3A2AA3731F0C}" name="Column13000" dataDxfId="3356"/>
    <tableColumn id="13029" xr3:uid="{9CD1E319-51BC-4AB2-A388-0792F7E05B1A}" name="Column13001" dataDxfId="3355"/>
    <tableColumn id="13030" xr3:uid="{4D3C6578-9122-45CA-9062-A83A414B8C4F}" name="Column13002" dataDxfId="3354"/>
    <tableColumn id="13031" xr3:uid="{6D03600A-7576-40DA-842D-0662555207B1}" name="Column13003" dataDxfId="3353"/>
    <tableColumn id="13032" xr3:uid="{2C163D78-0646-48B6-A8E9-469DAA15F90E}" name="Column13004" dataDxfId="3352"/>
    <tableColumn id="13033" xr3:uid="{7734A845-490F-493E-9C76-74867E871312}" name="Column13005" dataDxfId="3351"/>
    <tableColumn id="13034" xr3:uid="{0DE9AB4A-AE13-4C4E-9871-D1944B482E78}" name="Column13006" dataDxfId="3350"/>
    <tableColumn id="13035" xr3:uid="{675AA287-7C99-4419-8169-375CC99A8D26}" name="Column13007" dataDxfId="3349"/>
    <tableColumn id="13036" xr3:uid="{22B99790-4085-4D02-A9EE-6687B8226C6A}" name="Column13008" dataDxfId="3348"/>
    <tableColumn id="13037" xr3:uid="{4BEB9C5A-A62F-447D-9900-621ADB7AB41E}" name="Column13009" dataDxfId="3347"/>
    <tableColumn id="13038" xr3:uid="{960A93DB-8CEB-4FC5-829B-16279886F7F7}" name="Column13010" dataDxfId="3346"/>
    <tableColumn id="13039" xr3:uid="{112AC96D-8C76-4668-B4E5-6C8AA0279B6E}" name="Column13011" dataDxfId="3345"/>
    <tableColumn id="13040" xr3:uid="{94991CF3-B757-4D9A-8267-AC20FF26BB97}" name="Column13012" dataDxfId="3344"/>
    <tableColumn id="13041" xr3:uid="{89542B60-F1F5-48B2-8B61-9861ADEBBC18}" name="Column13013" dataDxfId="3343"/>
    <tableColumn id="13042" xr3:uid="{F14E07DD-59FA-434D-AB97-0FA7590429DE}" name="Column13014" dataDxfId="3342"/>
    <tableColumn id="13043" xr3:uid="{B814C03F-CE06-4D14-979F-02EFFF30310D}" name="Column13015" dataDxfId="3341"/>
    <tableColumn id="13044" xr3:uid="{B7C65E97-58AB-4A8F-977A-2C8979CD5A6E}" name="Column13016" dataDxfId="3340"/>
    <tableColumn id="13045" xr3:uid="{3031AC9B-B8A1-4CE3-8C77-3E36EF4E05BB}" name="Column13017" dataDxfId="3339"/>
    <tableColumn id="13046" xr3:uid="{94FD2237-E945-41DD-9C31-D22004988E65}" name="Column13018" dataDxfId="3338"/>
    <tableColumn id="13047" xr3:uid="{CBFBB081-E5D8-41D8-B125-A44327B7DC19}" name="Column13019" dataDxfId="3337"/>
    <tableColumn id="13048" xr3:uid="{5B75E94D-CA3E-4834-B4BA-4EABBD7E1BB6}" name="Column13020" dataDxfId="3336"/>
    <tableColumn id="13049" xr3:uid="{CF52018E-97A8-4BC8-8EB6-0EA2F17D409B}" name="Column13021" dataDxfId="3335"/>
    <tableColumn id="13050" xr3:uid="{0B71FEF3-BD2D-40A7-AF07-28FDF3CF66DC}" name="Column13022" dataDxfId="3334"/>
    <tableColumn id="13051" xr3:uid="{5E236ECC-65A7-4764-B253-BFFCF2DA52A9}" name="Column13023" dataDxfId="3333"/>
    <tableColumn id="13052" xr3:uid="{6DA54671-987C-4CEE-9F7E-27C2013B56BE}" name="Column13024" dataDxfId="3332"/>
    <tableColumn id="13053" xr3:uid="{B4830021-6227-4B6A-8AEE-BDFFD165DD1B}" name="Column13025" dataDxfId="3331"/>
    <tableColumn id="13054" xr3:uid="{8B4333A5-232C-4278-A1D2-FE2D0782E9AD}" name="Column13026" dataDxfId="3330"/>
    <tableColumn id="13055" xr3:uid="{B4DF488E-0E45-4194-BF10-2F0E84DBE7D9}" name="Column13027" dataDxfId="3329"/>
    <tableColumn id="13056" xr3:uid="{CA740351-0ECA-4993-B2CA-8086D6406852}" name="Column13028" dataDxfId="3328"/>
    <tableColumn id="13057" xr3:uid="{2A0E8E3D-EAB7-4317-9BD1-65579B9A986B}" name="Column13029" dataDxfId="3327"/>
    <tableColumn id="13058" xr3:uid="{271D4FD3-8FD2-4568-A2E0-C0E827EEEFA8}" name="Column13030" dataDxfId="3326"/>
    <tableColumn id="13059" xr3:uid="{DEE43B1A-B4F0-42AB-BAB2-5FB20B5F87B2}" name="Column13031" dataDxfId="3325"/>
    <tableColumn id="13060" xr3:uid="{B83FBDEB-9C6A-4783-9482-795AE6AB234B}" name="Column13032" dataDxfId="3324"/>
    <tableColumn id="13061" xr3:uid="{A6AA2088-F873-44CA-B402-5E228BCA827A}" name="Column13033" dataDxfId="3323"/>
    <tableColumn id="13062" xr3:uid="{651625A3-3116-4257-8EEE-F7D1A7696860}" name="Column13034" dataDxfId="3322"/>
    <tableColumn id="13063" xr3:uid="{58BFE618-16C4-4B64-94BB-05164743450B}" name="Column13035" dataDxfId="3321"/>
    <tableColumn id="13064" xr3:uid="{AC4CF01F-89B1-4E68-9385-7DCD7AC16FD5}" name="Column13036" dataDxfId="3320"/>
    <tableColumn id="13065" xr3:uid="{82D08FE9-6F8E-4E31-A872-036D8F1EA6F0}" name="Column13037" dataDxfId="3319"/>
    <tableColumn id="13066" xr3:uid="{E52255B1-19AE-47F4-BFAF-15DDA4B8ADDE}" name="Column13038" dataDxfId="3318"/>
    <tableColumn id="13067" xr3:uid="{ACF48276-4D26-4913-B6E5-33258DDCCDE6}" name="Column13039" dataDxfId="3317"/>
    <tableColumn id="13068" xr3:uid="{14C2A599-0814-42C7-A120-A0B076F7DA87}" name="Column13040" dataDxfId="3316"/>
    <tableColumn id="13069" xr3:uid="{C9048651-CDAE-46AB-BB4B-F05DD90A4139}" name="Column13041" dataDxfId="3315"/>
    <tableColumn id="13070" xr3:uid="{1358C5C4-8BAA-4CE5-882A-B96DCD575FDF}" name="Column13042" dataDxfId="3314"/>
    <tableColumn id="13071" xr3:uid="{9F180661-BC3B-4146-BCDF-E35BD8AD84FD}" name="Column13043" dataDxfId="3313"/>
    <tableColumn id="13072" xr3:uid="{A5123EF8-C310-48D0-AAD0-8AE6A772F247}" name="Column13044" dataDxfId="3312"/>
    <tableColumn id="13073" xr3:uid="{3520D06B-0E58-44CA-9195-5DA8C25666AB}" name="Column13045" dataDxfId="3311"/>
    <tableColumn id="13074" xr3:uid="{669065BC-DEAF-4005-A2C1-D82357915FA9}" name="Column13046" dataDxfId="3310"/>
    <tableColumn id="13075" xr3:uid="{FCC5AD8B-9626-428C-9B8D-39F86784C152}" name="Column13047" dataDxfId="3309"/>
    <tableColumn id="13076" xr3:uid="{8AA6E6D5-FBFC-45D3-A525-4AFDA167DE99}" name="Column13048" dataDxfId="3308"/>
    <tableColumn id="13077" xr3:uid="{BE050982-0568-4E66-B559-39A32D38E22F}" name="Column13049" dataDxfId="3307"/>
    <tableColumn id="13078" xr3:uid="{D9FF434D-C7E8-4DCB-878F-FAAE5FD9CAF5}" name="Column13050" dataDxfId="3306"/>
    <tableColumn id="13079" xr3:uid="{F4812186-74DF-4134-BD48-B1462CAD1065}" name="Column13051" dataDxfId="3305"/>
    <tableColumn id="13080" xr3:uid="{FD1E6F74-D49D-4DD4-955D-3766862835D1}" name="Column13052" dataDxfId="3304"/>
    <tableColumn id="13081" xr3:uid="{94D8F515-1E73-4807-A9D8-E1ED5CC50332}" name="Column13053" dataDxfId="3303"/>
    <tableColumn id="13082" xr3:uid="{73DE0B9E-7D86-45F3-A368-88FF79E6C368}" name="Column13054" dataDxfId="3302"/>
    <tableColumn id="13083" xr3:uid="{68F23708-E952-43E1-B6FA-89D088EB9613}" name="Column13055" dataDxfId="3301"/>
    <tableColumn id="13084" xr3:uid="{F00824EC-B2C6-4EE1-8638-B727BCBD2A7A}" name="Column13056" dataDxfId="3300"/>
    <tableColumn id="13085" xr3:uid="{29730A86-ABE2-403B-94E8-14E8823EE50F}" name="Column13057" dataDxfId="3299"/>
    <tableColumn id="13086" xr3:uid="{FD5B76CB-8AFE-4C2F-9E41-EC48FE0F0454}" name="Column13058" dataDxfId="3298"/>
    <tableColumn id="13087" xr3:uid="{7E210853-331A-4C8F-A017-71AD7A0A19D8}" name="Column13059" dataDxfId="3297"/>
    <tableColumn id="13088" xr3:uid="{26DDA343-D419-44D0-9C51-11616C53500B}" name="Column13060" dataDxfId="3296"/>
    <tableColumn id="13089" xr3:uid="{CEB994C3-40B7-42A4-8ECA-89087F1DB949}" name="Column13061" dataDxfId="3295"/>
    <tableColumn id="13090" xr3:uid="{8A1417B0-2B2D-4695-9764-FB82D51540DB}" name="Column13062" dataDxfId="3294"/>
    <tableColumn id="13091" xr3:uid="{3853BEC5-C0C2-4DA4-9C1B-B80F1E7622D3}" name="Column13063" dataDxfId="3293"/>
    <tableColumn id="13092" xr3:uid="{919E95BD-50F2-4648-B371-79228D4FD0B4}" name="Column13064" dataDxfId="3292"/>
    <tableColumn id="13093" xr3:uid="{EC33AFDC-27F0-46C7-87CE-216904A70346}" name="Column13065" dataDxfId="3291"/>
    <tableColumn id="13094" xr3:uid="{1A84E6C1-A270-4FAB-9583-E7FECBDE10A8}" name="Column13066" dataDxfId="3290"/>
    <tableColumn id="13095" xr3:uid="{39411524-BE73-4488-B520-9477AA9E3B79}" name="Column13067" dataDxfId="3289"/>
    <tableColumn id="13096" xr3:uid="{FBADE223-19AC-48FA-A57F-704EF73010FD}" name="Column13068" dataDxfId="3288"/>
    <tableColumn id="13097" xr3:uid="{4D2C6441-27A4-470E-A850-42D052191251}" name="Column13069" dataDxfId="3287"/>
    <tableColumn id="13098" xr3:uid="{46FC6E43-FB40-4B0B-85C0-F2F452344367}" name="Column13070" dataDxfId="3286"/>
    <tableColumn id="13099" xr3:uid="{6C5C15DF-1F42-438C-B2D2-1DFEC2E0101C}" name="Column13071" dataDxfId="3285"/>
    <tableColumn id="13100" xr3:uid="{2BB4CF3D-0034-4D3F-BCC5-3FF358D5FE13}" name="Column13072" dataDxfId="3284"/>
    <tableColumn id="13101" xr3:uid="{D639BF01-2781-4809-8C00-EBA40220CAF7}" name="Column13073" dataDxfId="3283"/>
    <tableColumn id="13102" xr3:uid="{93244415-4833-4AB0-A430-D8D416A08C2E}" name="Column13074" dataDxfId="3282"/>
    <tableColumn id="13103" xr3:uid="{869CFEF0-021E-41F9-9DE5-9056232831C3}" name="Column13075" dataDxfId="3281"/>
    <tableColumn id="13104" xr3:uid="{7C8F7BB8-43B3-49AF-9FCC-A29AC1876CA8}" name="Column13076" dataDxfId="3280"/>
    <tableColumn id="13105" xr3:uid="{56B248E6-553A-4FEA-8F05-5EE20D4E7E92}" name="Column13077" dataDxfId="3279"/>
    <tableColumn id="13106" xr3:uid="{C91E6B42-53AB-4531-B2FD-CB875FC5549F}" name="Column13078" dataDxfId="3278"/>
    <tableColumn id="13107" xr3:uid="{031EA4F3-C3F9-4B55-B22B-A2FFBD8199AF}" name="Column13079" dataDxfId="3277"/>
    <tableColumn id="13108" xr3:uid="{E758BDE5-CE97-4CF0-A9C6-2C8BB689A07D}" name="Column13080" dataDxfId="3276"/>
    <tableColumn id="13109" xr3:uid="{4672E503-EA0E-4CDB-94F5-E4145B6095D7}" name="Column13081" dataDxfId="3275"/>
    <tableColumn id="13110" xr3:uid="{E3761942-6446-4780-8D2B-30F0577C5BBD}" name="Column13082" dataDxfId="3274"/>
    <tableColumn id="13111" xr3:uid="{3224189D-6256-493C-B7A8-C57647078F47}" name="Column13083" dataDxfId="3273"/>
    <tableColumn id="13112" xr3:uid="{5E178112-6B8D-4390-AB3F-91F3EAFDE9D4}" name="Column13084" dataDxfId="3272"/>
    <tableColumn id="13113" xr3:uid="{DE64FE69-7E2A-4210-9615-E4ED4A48E33C}" name="Column13085" dataDxfId="3271"/>
    <tableColumn id="13114" xr3:uid="{6F8848CD-9D36-426A-8D60-04713B7DB80F}" name="Column13086" dataDxfId="3270"/>
    <tableColumn id="13115" xr3:uid="{B1361ECA-74D7-4162-ABF2-B233310C506A}" name="Column13087" dataDxfId="3269"/>
    <tableColumn id="13116" xr3:uid="{D7522DE0-0E8F-4D07-80E6-FB7BC231C47B}" name="Column13088" dataDxfId="3268"/>
    <tableColumn id="13117" xr3:uid="{9AFD2293-2FBE-4DF1-901B-190D629BED82}" name="Column13089" dataDxfId="3267"/>
    <tableColumn id="13118" xr3:uid="{0EC05F23-47AB-420C-A010-E9621DE8C97E}" name="Column13090" dataDxfId="3266"/>
    <tableColumn id="13119" xr3:uid="{480498FC-16B0-4774-B51A-6992A3EFA013}" name="Column13091" dataDxfId="3265"/>
    <tableColumn id="13120" xr3:uid="{2A65F34C-6B6E-43C5-9C9E-062193B91DC4}" name="Column13092" dataDxfId="3264"/>
    <tableColumn id="13121" xr3:uid="{A20FA425-472D-4CAF-BC64-1BF70959DC9B}" name="Column13093" dataDxfId="3263"/>
    <tableColumn id="13122" xr3:uid="{C380BE0D-7A2F-4627-A9B4-33C23AA11C5D}" name="Column13094" dataDxfId="3262"/>
    <tableColumn id="13123" xr3:uid="{F2A7CC9A-B703-4A7D-9C37-50E8C25736C2}" name="Column13095" dataDxfId="3261"/>
    <tableColumn id="13124" xr3:uid="{261CAB25-6304-4588-8757-C6D969818231}" name="Column13096" dataDxfId="3260"/>
    <tableColumn id="13125" xr3:uid="{3DA7241B-6F36-4DF0-ABE1-22BE920338BE}" name="Column13097" dataDxfId="3259"/>
    <tableColumn id="13126" xr3:uid="{FBB71A31-50FE-4108-B8A2-154E1AEC9141}" name="Column13098" dataDxfId="3258"/>
    <tableColumn id="13127" xr3:uid="{E21E26BE-B521-41F5-8C2F-582D27BCC1A3}" name="Column13099" dataDxfId="3257"/>
    <tableColumn id="13128" xr3:uid="{635DE442-CF6D-4569-AE0C-509D028313E6}" name="Column13100" dataDxfId="3256"/>
    <tableColumn id="13129" xr3:uid="{C46B1392-1954-492B-A297-C17A4DDEF3F8}" name="Column13101" dataDxfId="3255"/>
    <tableColumn id="13130" xr3:uid="{20BE82E5-299E-42D6-9B8A-145434E21D6C}" name="Column13102" dataDxfId="3254"/>
    <tableColumn id="13131" xr3:uid="{2F29A830-8339-4CDA-BE07-9BCF8BC4C9A0}" name="Column13103" dataDxfId="3253"/>
    <tableColumn id="13132" xr3:uid="{2A4E4EFE-2DE1-4327-9BD7-B437EABD4AA9}" name="Column13104" dataDxfId="3252"/>
    <tableColumn id="13133" xr3:uid="{677FC173-711F-46E9-9341-1C91F22A755E}" name="Column13105" dataDxfId="3251"/>
    <tableColumn id="13134" xr3:uid="{F9074D5D-F256-4127-8DEA-0D2E1B8C88E4}" name="Column13106" dataDxfId="3250"/>
    <tableColumn id="13135" xr3:uid="{B3069885-37B0-4BDB-A071-827FE0F6E70B}" name="Column13107" dataDxfId="3249"/>
    <tableColumn id="13136" xr3:uid="{223A7D45-2EB5-4843-B699-B1EDCDB40CAE}" name="Column13108" dataDxfId="3248"/>
    <tableColumn id="13137" xr3:uid="{D2918648-A73D-4EE6-A76B-E5B7565219A2}" name="Column13109" dataDxfId="3247"/>
    <tableColumn id="13138" xr3:uid="{44C8F93D-55DF-4427-BC43-A9581E6B1F10}" name="Column13110" dataDxfId="3246"/>
    <tableColumn id="13139" xr3:uid="{F8621D48-A92D-4FA2-98B3-170FA77F552D}" name="Column13111" dataDxfId="3245"/>
    <tableColumn id="13140" xr3:uid="{EC0F1274-711E-46B0-A4E3-66956C5D77D7}" name="Column13112" dataDxfId="3244"/>
    <tableColumn id="13141" xr3:uid="{8D91C7B2-68BA-4813-90BF-D3029B166BB6}" name="Column13113" dataDxfId="3243"/>
    <tableColumn id="13142" xr3:uid="{6CB0455D-68C8-4E22-A408-3EB4768390BB}" name="Column13114" dataDxfId="3242"/>
    <tableColumn id="13143" xr3:uid="{B008F9F1-46D8-4DFB-B5A8-DAEFF907C756}" name="Column13115" dataDxfId="3241"/>
    <tableColumn id="13144" xr3:uid="{D8442673-1E38-4BCE-882D-CF65FAF8219D}" name="Column13116" dataDxfId="3240"/>
    <tableColumn id="13145" xr3:uid="{B701B201-E4BF-488B-9B84-F4F5D88431C3}" name="Column13117" dataDxfId="3239"/>
    <tableColumn id="13146" xr3:uid="{C4D36D85-88D1-4B63-868A-003BCE64B6DD}" name="Column13118" dataDxfId="3238"/>
    <tableColumn id="13147" xr3:uid="{649B81B9-8C4E-4A7F-95DD-B4B060430A59}" name="Column13119" dataDxfId="3237"/>
    <tableColumn id="13148" xr3:uid="{2F7F688E-E1DE-4A0A-B84D-D9FC412F20E6}" name="Column13120" dataDxfId="3236"/>
    <tableColumn id="13149" xr3:uid="{AFD79BF3-7453-4C7E-AAD6-54E5E31B9F60}" name="Column13121" dataDxfId="3235"/>
    <tableColumn id="13150" xr3:uid="{641ACC27-5F9D-46DD-A178-1DFA53564A5D}" name="Column13122" dataDxfId="3234"/>
    <tableColumn id="13151" xr3:uid="{4F6B12D0-11A5-415E-83F3-E4C219BB1F72}" name="Column13123" dataDxfId="3233"/>
    <tableColumn id="13152" xr3:uid="{18642237-D58A-455E-BBA0-E4194EFF69D2}" name="Column13124" dataDxfId="3232"/>
    <tableColumn id="13153" xr3:uid="{D6EBBC07-C6CB-41E1-A033-4C46B470CDB9}" name="Column13125" dataDxfId="3231"/>
    <tableColumn id="13154" xr3:uid="{6D10DE50-930E-426B-8E5E-8434DE189347}" name="Column13126" dataDxfId="3230"/>
    <tableColumn id="13155" xr3:uid="{3C5A6797-8F5D-4908-9C05-8DFF9CF21C8D}" name="Column13127" dataDxfId="3229"/>
    <tableColumn id="13156" xr3:uid="{2E94F9E1-3EC6-4267-8CB8-5A98AF50C6DC}" name="Column13128" dataDxfId="3228"/>
    <tableColumn id="13157" xr3:uid="{9EF5A86F-B22F-4434-BEEC-6E9B48F61E06}" name="Column13129" dataDxfId="3227"/>
    <tableColumn id="13158" xr3:uid="{55B1D4CC-3005-4E6A-BDF3-895F5D920E41}" name="Column13130" dataDxfId="3226"/>
    <tableColumn id="13159" xr3:uid="{8596837E-9476-42DF-84D0-A89233FE0CDA}" name="Column13131" dataDxfId="3225"/>
    <tableColumn id="13160" xr3:uid="{244DB9CE-7F7C-4D4C-A9C9-FCA9C2311AAF}" name="Column13132" dataDxfId="3224"/>
    <tableColumn id="13161" xr3:uid="{EB11A398-A801-49F0-8A7E-77A2828091FB}" name="Column13133" dataDxfId="3223"/>
    <tableColumn id="13162" xr3:uid="{F7F6F751-4C0F-49F2-8ACE-F3A9F80E270F}" name="Column13134" dataDxfId="3222"/>
    <tableColumn id="13163" xr3:uid="{1E7D9560-FD0C-460F-BFAE-5A746610CE07}" name="Column13135" dataDxfId="3221"/>
    <tableColumn id="13164" xr3:uid="{4438BCB6-813C-4626-B9B1-C2AC47890A7D}" name="Column13136" dataDxfId="3220"/>
    <tableColumn id="13165" xr3:uid="{17321380-962B-4D7A-9999-77E6C900499B}" name="Column13137" dataDxfId="3219"/>
    <tableColumn id="13166" xr3:uid="{B3593509-4779-47CC-A683-1CCE2E14947C}" name="Column13138" dataDxfId="3218"/>
    <tableColumn id="13167" xr3:uid="{85ABDD4B-BDD3-4289-9CEB-B21244EAF09F}" name="Column13139" dataDxfId="3217"/>
    <tableColumn id="13168" xr3:uid="{1E9F0717-618F-48BE-A400-3FE02E08C90D}" name="Column13140" dataDxfId="3216"/>
    <tableColumn id="13169" xr3:uid="{528869C3-6FDE-442E-85A3-914F6E6CD22F}" name="Column13141" dataDxfId="3215"/>
    <tableColumn id="13170" xr3:uid="{96D86C59-301D-48D6-B605-04B488098539}" name="Column13142" dataDxfId="3214"/>
    <tableColumn id="13171" xr3:uid="{C17987D2-D386-4B97-A8B2-115523E30784}" name="Column13143" dataDxfId="3213"/>
    <tableColumn id="13172" xr3:uid="{75F28F31-E6A3-4C52-B3B4-C4A1D6819307}" name="Column13144" dataDxfId="3212"/>
    <tableColumn id="13173" xr3:uid="{614EDBE1-E98F-4314-AC47-3AD8596880D1}" name="Column13145" dataDxfId="3211"/>
    <tableColumn id="13174" xr3:uid="{A636BAE2-3D73-4526-AABF-620B506C6AE2}" name="Column13146" dataDxfId="3210"/>
    <tableColumn id="13175" xr3:uid="{EA792AB1-872A-4D4D-AC7C-268FE5F2C021}" name="Column13147" dataDxfId="3209"/>
    <tableColumn id="13176" xr3:uid="{717403DA-5122-41BD-BE93-9676ABFD82FA}" name="Column13148" dataDxfId="3208"/>
    <tableColumn id="13177" xr3:uid="{F2C0F6E1-77F6-4D6A-AE6F-8C226D854DFC}" name="Column13149" dataDxfId="3207"/>
    <tableColumn id="13178" xr3:uid="{5F4524DE-6EAC-4608-88D8-C2D106500AC4}" name="Column13150" dataDxfId="3206"/>
    <tableColumn id="13179" xr3:uid="{ED10F828-8234-47BD-AAED-E47ECCB98367}" name="Column13151" dataDxfId="3205"/>
    <tableColumn id="13180" xr3:uid="{7FA9A201-D716-44A7-A9C9-EFE4D07DBFA9}" name="Column13152" dataDxfId="3204"/>
    <tableColumn id="13181" xr3:uid="{EBA1CA82-5299-4B75-8DFB-30838962C992}" name="Column13153" dataDxfId="3203"/>
    <tableColumn id="13182" xr3:uid="{E47739EB-E79A-4236-8832-B3B42EB2D104}" name="Column13154" dataDxfId="3202"/>
    <tableColumn id="13183" xr3:uid="{5568DF0C-8406-4671-B335-8E1F21B9D9C6}" name="Column13155" dataDxfId="3201"/>
    <tableColumn id="13184" xr3:uid="{1F0F21C0-A115-41C9-8EF0-FB75427BBE3F}" name="Column13156" dataDxfId="3200"/>
    <tableColumn id="13185" xr3:uid="{895CF4F1-C462-46F9-AF65-7CA1DB910F99}" name="Column13157" dataDxfId="3199"/>
    <tableColumn id="13186" xr3:uid="{0D3D188F-47A0-4ACB-AA55-E753ED3A68AB}" name="Column13158" dataDxfId="3198"/>
    <tableColumn id="13187" xr3:uid="{CAB2FFFD-66B9-43A3-9201-1E4D129729D2}" name="Column13159" dataDxfId="3197"/>
    <tableColumn id="13188" xr3:uid="{792C7C9F-C576-4E67-A3D8-C30AB21DACB9}" name="Column13160" dataDxfId="3196"/>
    <tableColumn id="13189" xr3:uid="{1CB528C1-E4C3-41B6-885C-0ED957B9E9CC}" name="Column13161" dataDxfId="3195"/>
    <tableColumn id="13190" xr3:uid="{A929D500-8752-41B9-9D04-B256EBD2691B}" name="Column13162" dataDxfId="3194"/>
    <tableColumn id="13191" xr3:uid="{FD6E2870-7559-4A27-A8C1-E229B56365C1}" name="Column13163" dataDxfId="3193"/>
    <tableColumn id="13192" xr3:uid="{F8EE3997-7041-4F40-969E-9D4CBB2AA145}" name="Column13164" dataDxfId="3192"/>
    <tableColumn id="13193" xr3:uid="{1D484645-9E8E-4924-BC22-669188CD6AC8}" name="Column13165" dataDxfId="3191"/>
    <tableColumn id="13194" xr3:uid="{37DC7EAB-C475-4260-A250-F19AA84A6DD0}" name="Column13166" dataDxfId="3190"/>
    <tableColumn id="13195" xr3:uid="{D222393E-CF3A-488E-82D9-75731F308701}" name="Column13167" dataDxfId="3189"/>
    <tableColumn id="13196" xr3:uid="{68F0F34F-9785-44E8-A1C0-F4AEFB40032D}" name="Column13168" dataDxfId="3188"/>
    <tableColumn id="13197" xr3:uid="{39693F31-BAC6-4F36-899B-D8C1D4317A30}" name="Column13169" dataDxfId="3187"/>
    <tableColumn id="13198" xr3:uid="{CC3E1D06-DDEF-412E-8952-5F5F14965884}" name="Column13170" dataDxfId="3186"/>
    <tableColumn id="13199" xr3:uid="{80D790E1-DB82-4FE0-9749-8DADC0B79CF5}" name="Column13171" dataDxfId="3185"/>
    <tableColumn id="13200" xr3:uid="{96898F0C-84E1-4C5C-8435-1485BA82595D}" name="Column13172" dataDxfId="3184"/>
    <tableColumn id="13201" xr3:uid="{82CB7EF3-1D0D-4A17-ABDB-93266344034F}" name="Column13173" dataDxfId="3183"/>
    <tableColumn id="13202" xr3:uid="{B01E7AAF-3C4E-4EE1-8521-1260D98E5C01}" name="Column13174" dataDxfId="3182"/>
    <tableColumn id="13203" xr3:uid="{676405CA-09B1-4E13-B33E-1D47A4A468B8}" name="Column13175" dataDxfId="3181"/>
    <tableColumn id="13204" xr3:uid="{93B46DA4-A495-430D-892F-8EF0057D3B60}" name="Column13176" dataDxfId="3180"/>
    <tableColumn id="13205" xr3:uid="{F61DE90A-5064-4B59-A264-2A3AEEB842C5}" name="Column13177" dataDxfId="3179"/>
    <tableColumn id="13206" xr3:uid="{9367F74A-9D25-41BC-881B-942F47ED5C71}" name="Column13178" dataDxfId="3178"/>
    <tableColumn id="13207" xr3:uid="{2314AC74-0BA8-424E-A71E-A374AB1A118C}" name="Column13179" dataDxfId="3177"/>
    <tableColumn id="13208" xr3:uid="{23F47D23-C3DC-4572-8A95-F7B3AC0277B7}" name="Column13180" dataDxfId="3176"/>
    <tableColumn id="13209" xr3:uid="{DA8C03F5-0CC4-47B3-9175-BE33E9FC81FF}" name="Column13181" dataDxfId="3175"/>
    <tableColumn id="13210" xr3:uid="{94FDB1E0-B366-48A4-870D-7852DD06B4D2}" name="Column13182" dataDxfId="3174"/>
    <tableColumn id="13211" xr3:uid="{2F664699-CCA0-4FDE-8929-3427D890BE38}" name="Column13183" dataDxfId="3173"/>
    <tableColumn id="13212" xr3:uid="{80B2A315-C769-47D4-BBA2-7D8111EEDFF2}" name="Column13184" dataDxfId="3172"/>
    <tableColumn id="13213" xr3:uid="{89BEF561-3AEA-4C43-8641-DA9D4913AE17}" name="Column13185" dataDxfId="3171"/>
    <tableColumn id="13214" xr3:uid="{FB03173B-3B0D-4035-968F-A6EAA838F25B}" name="Column13186" dataDxfId="3170"/>
    <tableColumn id="13215" xr3:uid="{A0639856-7660-440E-A5DF-A7A380C4FAA9}" name="Column13187" dataDxfId="3169"/>
    <tableColumn id="13216" xr3:uid="{445E796F-976F-46BA-9C82-E1DD87A0CF80}" name="Column13188" dataDxfId="3168"/>
    <tableColumn id="13217" xr3:uid="{6A29927D-787E-4B82-BE57-37D358FE767C}" name="Column13189" dataDxfId="3167"/>
    <tableColumn id="13218" xr3:uid="{AC58B78B-144F-4A6D-984A-8A7A3EE2781F}" name="Column13190" dataDxfId="3166"/>
    <tableColumn id="13219" xr3:uid="{D01AD6FC-B831-4556-8E0C-48659987F20A}" name="Column13191" dataDxfId="3165"/>
    <tableColumn id="13220" xr3:uid="{B2EA081A-95BF-426A-9CBA-D9A28530591A}" name="Column13192" dataDxfId="3164"/>
    <tableColumn id="13221" xr3:uid="{27DD4D70-5EC2-4E8F-861F-E36063D89F3C}" name="Column13193" dataDxfId="3163"/>
    <tableColumn id="13222" xr3:uid="{CD055F1A-BDC6-4A84-9A0E-F637C2D4722F}" name="Column13194" dataDxfId="3162"/>
    <tableColumn id="13223" xr3:uid="{534C5F47-45A8-4339-9BB2-8920C5983CC8}" name="Column13195" dataDxfId="3161"/>
    <tableColumn id="13224" xr3:uid="{2D1AE540-ABCF-4BE6-B2D1-654F593F7D2A}" name="Column13196" dataDxfId="3160"/>
    <tableColumn id="13225" xr3:uid="{9F081270-5318-4C42-B200-8DF46BA2124E}" name="Column13197" dataDxfId="3159"/>
    <tableColumn id="13226" xr3:uid="{6A0B566B-2F34-4613-BE17-7CB012750C54}" name="Column13198" dataDxfId="3158"/>
    <tableColumn id="13227" xr3:uid="{DA6B86EC-5825-40AA-8BFA-CA0578E09DB2}" name="Column13199" dataDxfId="3157"/>
    <tableColumn id="13228" xr3:uid="{71D740CE-2B92-4EFC-A23C-79F30CB1209C}" name="Column13200" dataDxfId="3156"/>
    <tableColumn id="13229" xr3:uid="{5064D0AC-3E0C-4225-A2AA-97F8CEB28A64}" name="Column13201" dataDxfId="3155"/>
    <tableColumn id="13230" xr3:uid="{7DEEF421-1AB2-48D1-87FB-5ADF99D125FF}" name="Column13202" dataDxfId="3154"/>
    <tableColumn id="13231" xr3:uid="{771B1130-048F-4506-B174-C9DDF9C72ACB}" name="Column13203" dataDxfId="3153"/>
    <tableColumn id="13232" xr3:uid="{E5BC415B-65A5-4994-9FD1-5D28BF90A720}" name="Column13204" dataDxfId="3152"/>
    <tableColumn id="13233" xr3:uid="{D1A9A698-667C-44DD-A64A-40D1AAC0074D}" name="Column13205" dataDxfId="3151"/>
    <tableColumn id="13234" xr3:uid="{9391AE80-2CF2-4BCD-BD1A-7AE130D07B8F}" name="Column13206" dataDxfId="3150"/>
    <tableColumn id="13235" xr3:uid="{C188391F-0F11-433B-BD10-AC583C08D3D9}" name="Column13207" dataDxfId="3149"/>
    <tableColumn id="13236" xr3:uid="{1B1B0255-E1C8-47B2-8EAA-956A1BED5D93}" name="Column13208" dataDxfId="3148"/>
    <tableColumn id="13237" xr3:uid="{5FA6847C-105E-4429-BC8E-6AABDD4C8CFA}" name="Column13209" dataDxfId="3147"/>
    <tableColumn id="13238" xr3:uid="{55EB82F7-9CC7-47BC-A94E-D605C5BF615B}" name="Column13210" dataDxfId="3146"/>
    <tableColumn id="13239" xr3:uid="{AC338614-2A59-4A21-A1BC-6A4D9C6EA62D}" name="Column13211" dataDxfId="3145"/>
    <tableColumn id="13240" xr3:uid="{B82672ED-C59D-4542-A61C-27AB054E9B3B}" name="Column13212" dataDxfId="3144"/>
    <tableColumn id="13241" xr3:uid="{FE635BBB-0A97-4D4B-A213-18385845307E}" name="Column13213" dataDxfId="3143"/>
    <tableColumn id="13242" xr3:uid="{EAAED95A-C5D4-481D-BCE1-B4748683BE29}" name="Column13214" dataDxfId="3142"/>
    <tableColumn id="13243" xr3:uid="{856C25CA-EABE-4FA5-B82A-C1D9C1C96B13}" name="Column13215" dataDxfId="3141"/>
    <tableColumn id="13244" xr3:uid="{B3C5AFC9-3CA9-4607-9BE8-3F370A78E7D3}" name="Column13216" dataDxfId="3140"/>
    <tableColumn id="13245" xr3:uid="{1D554649-C5BC-4C2A-98B2-B8B6051FA7D6}" name="Column13217" dataDxfId="3139"/>
    <tableColumn id="13246" xr3:uid="{36784F0C-E35D-440E-9B68-6FA95F35130A}" name="Column13218" dataDxfId="3138"/>
    <tableColumn id="13247" xr3:uid="{1DB40A52-E1D7-42C3-BB6A-0D7886A45F7C}" name="Column13219" dataDxfId="3137"/>
    <tableColumn id="13248" xr3:uid="{44FA3716-201D-40EE-8A7A-5CB63C1A7815}" name="Column13220" dataDxfId="3136"/>
    <tableColumn id="13249" xr3:uid="{005394EA-371C-43B8-BAEA-D577BE1D23A7}" name="Column13221" dataDxfId="3135"/>
    <tableColumn id="13250" xr3:uid="{7944558D-D19C-4FA7-A474-243B6E88E112}" name="Column13222" dataDxfId="3134"/>
    <tableColumn id="13251" xr3:uid="{7E9DF93A-7528-41D7-8224-FEEE4AE7E615}" name="Column13223" dataDxfId="3133"/>
    <tableColumn id="13252" xr3:uid="{B4D34CFD-49DC-4625-A6A1-684308CF04ED}" name="Column13224" dataDxfId="3132"/>
    <tableColumn id="13253" xr3:uid="{1E27996D-EABB-4258-A364-6B615FDBF4B0}" name="Column13225" dataDxfId="3131"/>
    <tableColumn id="13254" xr3:uid="{25807C84-DE61-4295-9081-CEA9C1EB5CDA}" name="Column13226" dataDxfId="3130"/>
    <tableColumn id="13255" xr3:uid="{FCA1D52F-AEB8-449F-AAD0-6E993377622C}" name="Column13227" dataDxfId="3129"/>
    <tableColumn id="13256" xr3:uid="{A49E3FCA-09E3-4D0D-A9C2-43BBB0CCBFD0}" name="Column13228" dataDxfId="3128"/>
    <tableColumn id="13257" xr3:uid="{FBAC7461-C9D3-4E98-95DA-284B9B6A8187}" name="Column13229" dataDxfId="3127"/>
    <tableColumn id="13258" xr3:uid="{6DAB8E41-30C6-43A8-8E89-BA159901C9A2}" name="Column13230" dataDxfId="3126"/>
    <tableColumn id="13259" xr3:uid="{D4AD09D4-1762-498B-B2AE-FBDFF2CDE095}" name="Column13231" dataDxfId="3125"/>
    <tableColumn id="13260" xr3:uid="{AE292E45-59E6-4D69-8CC8-B14B98599C5F}" name="Column13232" dataDxfId="3124"/>
    <tableColumn id="13261" xr3:uid="{58228EA0-ADEE-457C-8AE0-6FAEBBEEE091}" name="Column13233" dataDxfId="3123"/>
    <tableColumn id="13262" xr3:uid="{B1EB55C0-7B3F-403C-9564-89B3B93D0B49}" name="Column13234" dataDxfId="3122"/>
    <tableColumn id="13263" xr3:uid="{F902DDDC-513F-43BD-9F1B-34CE593C4D52}" name="Column13235" dataDxfId="3121"/>
    <tableColumn id="13264" xr3:uid="{7A3B8D92-F3D5-466C-A5D1-B67DCE68A8B0}" name="Column13236" dataDxfId="3120"/>
    <tableColumn id="13265" xr3:uid="{B3B5CB0F-43BC-4248-BD9B-7B835576E98E}" name="Column13237" dataDxfId="3119"/>
    <tableColumn id="13266" xr3:uid="{F70EFADE-A29D-4847-B36A-2CD996F68C84}" name="Column13238" dataDxfId="3118"/>
    <tableColumn id="13267" xr3:uid="{CD33FCB7-85AE-4709-AD87-45E1DF51EAF8}" name="Column13239" dataDxfId="3117"/>
    <tableColumn id="13268" xr3:uid="{AF4149DC-6361-40FB-AABE-535CA13E1301}" name="Column13240" dataDxfId="3116"/>
    <tableColumn id="13269" xr3:uid="{2312EF2E-EDBF-4020-A8B1-D4D6CD7F03ED}" name="Column13241" dataDxfId="3115"/>
    <tableColumn id="13270" xr3:uid="{B0EE4125-5C3F-4586-9859-157268290D3A}" name="Column13242" dataDxfId="3114"/>
    <tableColumn id="13271" xr3:uid="{4D597FE3-53E3-4425-AA3A-784A01EA63BF}" name="Column13243" dataDxfId="3113"/>
    <tableColumn id="13272" xr3:uid="{F42F56DA-4284-45F3-8D93-C40CEFEF2C9F}" name="Column13244" dataDxfId="3112"/>
    <tableColumn id="13273" xr3:uid="{36B4BAF0-FD73-4FB8-8271-F3A27931E281}" name="Column13245" dataDxfId="3111"/>
    <tableColumn id="13274" xr3:uid="{621A97C1-16CD-4D6E-A3C3-953833D7F914}" name="Column13246" dataDxfId="3110"/>
    <tableColumn id="13275" xr3:uid="{12216134-C997-4FEB-8907-5E2E6E77B645}" name="Column13247" dataDxfId="3109"/>
    <tableColumn id="13276" xr3:uid="{911C22EC-B2F7-4984-BEF5-51325F9CBF87}" name="Column13248" dataDxfId="3108"/>
    <tableColumn id="13277" xr3:uid="{46AE352D-3DF4-4604-98A0-FF8EA22611BF}" name="Column13249" dataDxfId="3107"/>
    <tableColumn id="13278" xr3:uid="{BF17A3F1-E6AB-4750-94E7-6BB79122F221}" name="Column13250" dataDxfId="3106"/>
    <tableColumn id="13279" xr3:uid="{E59E3592-C69B-45F2-8888-15EB64DF2722}" name="Column13251" dataDxfId="3105"/>
    <tableColumn id="13280" xr3:uid="{82A8EFDD-0EE7-427C-B191-18B5699ED87F}" name="Column13252" dataDxfId="3104"/>
    <tableColumn id="13281" xr3:uid="{AB70D931-2D79-4031-8A9D-16802E97B678}" name="Column13253" dataDxfId="3103"/>
    <tableColumn id="13282" xr3:uid="{7BBD53A2-50AA-4E0E-8854-2729A3A14C8B}" name="Column13254" dataDxfId="3102"/>
    <tableColumn id="13283" xr3:uid="{B6B9FC8C-6BF5-48A5-9BD1-33DD93F255FF}" name="Column13255" dataDxfId="3101"/>
    <tableColumn id="13284" xr3:uid="{9624D778-D491-413C-BE5A-57DB4374D023}" name="Column13256" dataDxfId="3100"/>
    <tableColumn id="13285" xr3:uid="{77BC2BF7-D500-40BF-8050-32BA1F36DC92}" name="Column13257" dataDxfId="3099"/>
    <tableColumn id="13286" xr3:uid="{45343FF2-1E0E-4D61-8D94-C9DF0E032BA8}" name="Column13258" dataDxfId="3098"/>
    <tableColumn id="13287" xr3:uid="{09F4EFD4-999E-4F61-844E-DF8411F0E52C}" name="Column13259" dataDxfId="3097"/>
    <tableColumn id="13288" xr3:uid="{AC6485B6-B47D-4FA2-8EF6-C39E3802AC2A}" name="Column13260" dataDxfId="3096"/>
    <tableColumn id="13289" xr3:uid="{95E568C7-6E3B-41B0-9731-0C9113FA4F65}" name="Column13261" dataDxfId="3095"/>
    <tableColumn id="13290" xr3:uid="{E7CC0B6D-E53A-466F-A835-3327C17DC3FA}" name="Column13262" dataDxfId="3094"/>
    <tableColumn id="13291" xr3:uid="{36BC1FF8-9F47-4A82-A4B0-19E8BF052560}" name="Column13263" dataDxfId="3093"/>
    <tableColumn id="13292" xr3:uid="{7FFDCB1A-CCD8-4D26-A729-6E8F529ACE0C}" name="Column13264" dataDxfId="3092"/>
    <tableColumn id="13293" xr3:uid="{000CA035-1475-4D0F-80C1-37A6A323EC1E}" name="Column13265" dataDxfId="3091"/>
    <tableColumn id="13294" xr3:uid="{CF99589B-48C5-4370-A9B4-506A14758F02}" name="Column13266" dataDxfId="3090"/>
    <tableColumn id="13295" xr3:uid="{298F9CEC-C3B9-412F-B2B0-A9E4A48AB7AE}" name="Column13267" dataDxfId="3089"/>
    <tableColumn id="13296" xr3:uid="{52A077B6-729B-4F4B-9284-A19446AFF02C}" name="Column13268" dataDxfId="3088"/>
    <tableColumn id="13297" xr3:uid="{ECC3952B-DA6B-4927-A7F8-0AE83C7F0FA3}" name="Column13269" dataDxfId="3087"/>
    <tableColumn id="13298" xr3:uid="{24903F7F-7591-4875-99A7-EA6E54AEE4BC}" name="Column13270" dataDxfId="3086"/>
    <tableColumn id="13299" xr3:uid="{6A731669-35EB-4F94-9725-A3727BD87682}" name="Column13271" dataDxfId="3085"/>
    <tableColumn id="13300" xr3:uid="{BF54FC62-860B-4494-A7ED-ACABC350F82B}" name="Column13272" dataDxfId="3084"/>
    <tableColumn id="13301" xr3:uid="{9C1C382C-A034-4782-93C5-C7CB18E411AA}" name="Column13273" dataDxfId="3083"/>
    <tableColumn id="13302" xr3:uid="{6FBA8F1B-E874-4292-9B07-833DF516ECF2}" name="Column13274" dataDxfId="3082"/>
    <tableColumn id="13303" xr3:uid="{BA82AE34-4DED-4C7A-83D9-799B19E4119C}" name="Column13275" dataDxfId="3081"/>
    <tableColumn id="13304" xr3:uid="{37EA662C-45A8-4D5E-AC16-131DDF4AE0F2}" name="Column13276" dataDxfId="3080"/>
    <tableColumn id="13305" xr3:uid="{B9EAC78A-F905-421C-80F9-43DEBBFA08CE}" name="Column13277" dataDxfId="3079"/>
    <tableColumn id="13306" xr3:uid="{AB47C8C9-B802-4741-973C-A84330619B6A}" name="Column13278" dataDxfId="3078"/>
    <tableColumn id="13307" xr3:uid="{1552BE97-BB7F-41DC-A427-F8EC6D86ED65}" name="Column13279" dataDxfId="3077"/>
    <tableColumn id="13308" xr3:uid="{6780F883-55DC-4E07-A13C-FF2D189BDC17}" name="Column13280" dataDxfId="3076"/>
    <tableColumn id="13309" xr3:uid="{E1A8F420-3BF1-45D1-8E19-9F85F1BB762D}" name="Column13281" dataDxfId="3075"/>
    <tableColumn id="13310" xr3:uid="{EF65DBAA-ED1D-419C-AB04-E2698E34CEC6}" name="Column13282" dataDxfId="3074"/>
    <tableColumn id="13311" xr3:uid="{1BFD8710-B006-4EF8-AABB-CF53B428D717}" name="Column13283" dataDxfId="3073"/>
    <tableColumn id="13312" xr3:uid="{D712CC62-3D3E-4006-941E-C9F35DD07B9C}" name="Column13284" dataDxfId="3072"/>
    <tableColumn id="13313" xr3:uid="{12375F02-9CB6-4ED1-AF48-5757EA84C448}" name="Column13285" dataDxfId="3071"/>
    <tableColumn id="13314" xr3:uid="{2B4D4A8B-192B-4108-A2D1-527BBC0AE3EE}" name="Column13286" dataDxfId="3070"/>
    <tableColumn id="13315" xr3:uid="{4AB6A9EF-D514-4B70-ADD5-DA8EEB0BF982}" name="Column13287" dataDxfId="3069"/>
    <tableColumn id="13316" xr3:uid="{6067AC8D-6538-4B48-9AFB-FDEE60231FFB}" name="Column13288" dataDxfId="3068"/>
    <tableColumn id="13317" xr3:uid="{ACCC3C15-91A4-46EB-8335-BDD7BD919DE5}" name="Column13289" dataDxfId="3067"/>
    <tableColumn id="13318" xr3:uid="{AB7A91E4-C3E0-4639-AC7D-7C17FADC571C}" name="Column13290" dataDxfId="3066"/>
    <tableColumn id="13319" xr3:uid="{65C59ADF-B459-4A16-BA7A-B45155A8FCF5}" name="Column13291" dataDxfId="3065"/>
    <tableColumn id="13320" xr3:uid="{EF74D42D-6C16-41D9-AB23-DDEB3C92267F}" name="Column13292" dataDxfId="3064"/>
    <tableColumn id="13321" xr3:uid="{6068BC24-D071-4E15-A16D-C214E1412CCF}" name="Column13293" dataDxfId="3063"/>
    <tableColumn id="13322" xr3:uid="{A1F0C914-5745-4D0A-946D-5B8A1F31C8DD}" name="Column13294" dataDxfId="3062"/>
    <tableColumn id="13323" xr3:uid="{455FB23F-2119-4EA7-BFFD-39591502CABF}" name="Column13295" dataDxfId="3061"/>
    <tableColumn id="13324" xr3:uid="{443BEECE-287D-4DFC-9F0A-F2A735054A5D}" name="Column13296" dataDxfId="3060"/>
    <tableColumn id="13325" xr3:uid="{A96162C8-5903-4DD6-91CE-5C718AD0AE05}" name="Column13297" dataDxfId="3059"/>
    <tableColumn id="13326" xr3:uid="{7F891086-1663-4E7B-9B1C-F7CC7D25F781}" name="Column13298" dataDxfId="3058"/>
    <tableColumn id="13327" xr3:uid="{FB5A093A-89C8-45C4-B6DF-4C8A33C3AC80}" name="Column13299" dataDxfId="3057"/>
    <tableColumn id="13328" xr3:uid="{39FC8438-7A10-42DF-9FAE-643823BC5D87}" name="Column13300" dataDxfId="3056"/>
    <tableColumn id="13329" xr3:uid="{54D78C7F-8639-4850-B460-0D0097B509F5}" name="Column13301" dataDxfId="3055"/>
    <tableColumn id="13330" xr3:uid="{2B8E1BA0-23A3-40E5-8BBB-11BFC1B71AAE}" name="Column13302" dataDxfId="3054"/>
    <tableColumn id="13331" xr3:uid="{5C9CE72B-34AA-4A04-968B-B7413128F847}" name="Column13303" dataDxfId="3053"/>
    <tableColumn id="13332" xr3:uid="{95B241FE-E5F5-4E6F-B7BE-CFBD9F76B5A5}" name="Column13304" dataDxfId="3052"/>
    <tableColumn id="13333" xr3:uid="{93DBDA56-AD32-48F8-9B4D-C0A885EB161E}" name="Column13305" dataDxfId="3051"/>
    <tableColumn id="13334" xr3:uid="{0EF97EAB-B83B-49B4-A981-7A6E498D0226}" name="Column13306" dataDxfId="3050"/>
    <tableColumn id="13335" xr3:uid="{A45B459E-B3BB-4DE3-A33C-337CB8A2DDB1}" name="Column13307" dataDxfId="3049"/>
    <tableColumn id="13336" xr3:uid="{3028AFC8-07E7-452F-9D5C-133238C72169}" name="Column13308" dataDxfId="3048"/>
    <tableColumn id="13337" xr3:uid="{260C4BEA-840D-495B-8107-B12A6C9D5F6C}" name="Column13309" dataDxfId="3047"/>
    <tableColumn id="13338" xr3:uid="{92D33065-19FB-4514-BEF9-B6A4472D3EA2}" name="Column13310" dataDxfId="3046"/>
    <tableColumn id="13339" xr3:uid="{2D517A79-192D-4F45-8D5E-5FDC0BF73F21}" name="Column13311" dataDxfId="3045"/>
    <tableColumn id="13340" xr3:uid="{9D2A1FF7-88FA-418C-9DBF-F6E75CD49FA9}" name="Column13312" dataDxfId="3044"/>
    <tableColumn id="13341" xr3:uid="{71758FD6-E517-41E4-A5A9-67BE2700531B}" name="Column13313" dataDxfId="3043"/>
    <tableColumn id="13342" xr3:uid="{E89A86AC-0809-4973-8305-2EAD296B1B7D}" name="Column13314" dataDxfId="3042"/>
    <tableColumn id="13343" xr3:uid="{2E98F059-87DF-41F4-A923-222DB31EC5DD}" name="Column13315" dataDxfId="3041"/>
    <tableColumn id="13344" xr3:uid="{41ABD212-0F8E-47C0-B447-F936AB61F6EF}" name="Column13316" dataDxfId="3040"/>
    <tableColumn id="13345" xr3:uid="{215082CB-E682-491D-B130-96A0170B9D51}" name="Column13317" dataDxfId="3039"/>
    <tableColumn id="13346" xr3:uid="{4A3B6941-E98C-4929-ACD2-6D25F5FBA113}" name="Column13318" dataDxfId="3038"/>
    <tableColumn id="13347" xr3:uid="{A4D0EA37-CEC2-4407-A844-71828D61D08C}" name="Column13319" dataDxfId="3037"/>
    <tableColumn id="13348" xr3:uid="{EFED4113-86CC-47E7-B554-E0B17786D1CC}" name="Column13320" dataDxfId="3036"/>
    <tableColumn id="13349" xr3:uid="{1CBB5307-2DDA-4C2E-9BA5-3EA3458E2C79}" name="Column13321" dataDxfId="3035"/>
    <tableColumn id="13350" xr3:uid="{FE50803B-7FCD-4D11-9DEF-F3C1BB38095A}" name="Column13322" dataDxfId="3034"/>
    <tableColumn id="13351" xr3:uid="{C5124432-636D-40C2-A1DF-54906ECEA69F}" name="Column13323" dataDxfId="3033"/>
    <tableColumn id="13352" xr3:uid="{428A1972-1C81-4926-A116-7C6C527091F1}" name="Column13324" dataDxfId="3032"/>
    <tableColumn id="13353" xr3:uid="{09157719-A9C4-487C-AE5F-C71D47F0B751}" name="Column13325" dataDxfId="3031"/>
    <tableColumn id="13354" xr3:uid="{BBA37495-0D3B-468F-9EBE-474AA598226D}" name="Column13326" dataDxfId="3030"/>
    <tableColumn id="13355" xr3:uid="{7ACE10E3-747B-41E2-989D-FF328675D530}" name="Column13327" dataDxfId="3029"/>
    <tableColumn id="13356" xr3:uid="{925EB5F2-8587-43D5-B950-A4AA8CEC4980}" name="Column13328" dataDxfId="3028"/>
    <tableColumn id="13357" xr3:uid="{7E6EEE39-3BCB-4F6A-9F6E-1ACE6EF0649D}" name="Column13329" dataDxfId="3027"/>
    <tableColumn id="13358" xr3:uid="{FD3D7758-BFF8-4156-B087-CAF2D7E450FD}" name="Column13330" dataDxfId="3026"/>
    <tableColumn id="13359" xr3:uid="{21BF21C3-78B9-4D92-8FFB-56F88B97E0C8}" name="Column13331" dataDxfId="3025"/>
    <tableColumn id="13360" xr3:uid="{ECB10A5D-F60D-4D44-A43D-29C8AA1DE52C}" name="Column13332" dataDxfId="3024"/>
    <tableColumn id="13361" xr3:uid="{96F595A2-5927-4C14-9D6F-88D0FEAC4F96}" name="Column13333" dataDxfId="3023"/>
    <tableColumn id="13362" xr3:uid="{DDFA93F4-3376-4067-9102-68D004F79C88}" name="Column13334" dataDxfId="3022"/>
    <tableColumn id="13363" xr3:uid="{68347E39-F5C7-42D0-BBEA-CBEA8510CE59}" name="Column13335" dataDxfId="3021"/>
    <tableColumn id="13364" xr3:uid="{F898BB22-C0E4-4B3A-B8D5-BFE77F071FA9}" name="Column13336" dataDxfId="3020"/>
    <tableColumn id="13365" xr3:uid="{EB27E31D-3178-4F58-8B95-238C18B2FC4D}" name="Column13337" dataDxfId="3019"/>
    <tableColumn id="13366" xr3:uid="{90AAD7CA-F4CA-42ED-8902-CDB32BE6FB54}" name="Column13338" dataDxfId="3018"/>
    <tableColumn id="13367" xr3:uid="{DCACE83F-1B9F-4B6C-A1C8-B48B3DF2E2E6}" name="Column13339" dataDxfId="3017"/>
    <tableColumn id="13368" xr3:uid="{BC132094-45E3-4AE5-8A28-B81B55F33E96}" name="Column13340" dataDxfId="3016"/>
    <tableColumn id="13369" xr3:uid="{52CBB87A-B4C2-4CB5-B8CC-3CFFAC3E0D86}" name="Column13341" dataDxfId="3015"/>
    <tableColumn id="13370" xr3:uid="{B4EBECEC-E2CC-450E-A924-D5B31EAA6C9B}" name="Column13342" dataDxfId="3014"/>
    <tableColumn id="13371" xr3:uid="{DD1175BB-A258-4C01-AA02-9BE407421843}" name="Column13343" dataDxfId="3013"/>
    <tableColumn id="13372" xr3:uid="{E4733B06-7AC9-4466-9059-961783AA2E45}" name="Column13344" dataDxfId="3012"/>
    <tableColumn id="13373" xr3:uid="{24DCB00A-31CA-4C5F-8028-0A3E05075103}" name="Column13345" dataDxfId="3011"/>
    <tableColumn id="13374" xr3:uid="{842DC39F-DE41-4465-826A-D86E81D9CCC9}" name="Column13346" dataDxfId="3010"/>
    <tableColumn id="13375" xr3:uid="{4DC28542-FE72-4B2B-AC7A-461F9DEC948C}" name="Column13347" dataDxfId="3009"/>
    <tableColumn id="13376" xr3:uid="{920D8CEC-50B4-4CD5-B453-12E85C2B7FD0}" name="Column13348" dataDxfId="3008"/>
    <tableColumn id="13377" xr3:uid="{0DFD747B-DC64-4C32-B88F-F05AD26DAB49}" name="Column13349" dataDxfId="3007"/>
    <tableColumn id="13378" xr3:uid="{99FAF15A-6D6E-4F4F-98EA-5C8C42525AC6}" name="Column13350" dataDxfId="3006"/>
    <tableColumn id="13379" xr3:uid="{AAED69DA-987E-48CF-BB89-B75C60B43140}" name="Column13351" dataDxfId="3005"/>
    <tableColumn id="13380" xr3:uid="{EA5313C5-B556-4D28-9F53-79DB1C8AE924}" name="Column13352" dataDxfId="3004"/>
    <tableColumn id="13381" xr3:uid="{F89529CA-567A-42F6-AF37-6327F89855AB}" name="Column13353" dataDxfId="3003"/>
    <tableColumn id="13382" xr3:uid="{37024F5A-A019-498D-9F89-8639982222FE}" name="Column13354" dataDxfId="3002"/>
    <tableColumn id="13383" xr3:uid="{FBF40E5E-3CB3-4455-AD57-051AD95FF307}" name="Column13355" dataDxfId="3001"/>
    <tableColumn id="13384" xr3:uid="{4AE71C55-C8B4-4AD3-B15B-B5F602DCB2C2}" name="Column13356" dataDxfId="3000"/>
    <tableColumn id="13385" xr3:uid="{4D3A66C7-ADC0-49D4-839F-830A520B3502}" name="Column13357" dataDxfId="2999"/>
    <tableColumn id="13386" xr3:uid="{B54DDE45-D798-423C-996D-3941D850412A}" name="Column13358" dataDxfId="2998"/>
    <tableColumn id="13387" xr3:uid="{AF8C4685-41C4-4586-835C-3485EFF8E719}" name="Column13359" dataDxfId="2997"/>
    <tableColumn id="13388" xr3:uid="{F4898E44-9A4D-4FA3-9958-1F6F1C529177}" name="Column13360" dataDxfId="2996"/>
    <tableColumn id="13389" xr3:uid="{E651B492-DE60-4BB3-87E6-5F7FD851E425}" name="Column13361" dataDxfId="2995"/>
    <tableColumn id="13390" xr3:uid="{A0D19F72-F42F-4F8E-884F-4219BC655D8D}" name="Column13362" dataDxfId="2994"/>
    <tableColumn id="13391" xr3:uid="{91BC9F68-006F-4F60-9910-704F22A5A531}" name="Column13363" dataDxfId="2993"/>
    <tableColumn id="13392" xr3:uid="{F191D9CC-661B-40AC-B7EB-83E436D29443}" name="Column13364" dataDxfId="2992"/>
    <tableColumn id="13393" xr3:uid="{EAF9DDE4-CD3B-411E-B7CB-4679D844A691}" name="Column13365" dataDxfId="2991"/>
    <tableColumn id="13394" xr3:uid="{0730A824-E000-48F2-AB41-A5DD1D9DE247}" name="Column13366" dataDxfId="2990"/>
    <tableColumn id="13395" xr3:uid="{E9A9514C-9182-46ED-9897-B10AF802D1AC}" name="Column13367" dataDxfId="2989"/>
    <tableColumn id="13396" xr3:uid="{302B2288-F419-45EE-A966-D4DBDF34864D}" name="Column13368" dataDxfId="2988"/>
    <tableColumn id="13397" xr3:uid="{07F0E16C-5947-400B-A284-7A7186C28A1F}" name="Column13369" dataDxfId="2987"/>
    <tableColumn id="13398" xr3:uid="{E07BD1A5-E0AF-4442-9150-E74461B32E83}" name="Column13370" dataDxfId="2986"/>
    <tableColumn id="13399" xr3:uid="{B766521C-17C7-4E9F-A560-F16B30DD30C0}" name="Column13371" dataDxfId="2985"/>
    <tableColumn id="13400" xr3:uid="{C3F3A810-51F9-4183-ADE6-71BD7EF6F9FF}" name="Column13372" dataDxfId="2984"/>
    <tableColumn id="13401" xr3:uid="{F4748EDA-5B90-49EA-972A-D0E372617BDC}" name="Column13373" dataDxfId="2983"/>
    <tableColumn id="13402" xr3:uid="{7DAEBC24-ED41-4C04-BF51-111D49A8895C}" name="Column13374" dataDxfId="2982"/>
    <tableColumn id="13403" xr3:uid="{AE0E4520-A28C-4641-92D0-EC6FF775E328}" name="Column13375" dataDxfId="2981"/>
    <tableColumn id="13404" xr3:uid="{66D1B80A-0A1F-4234-BDAC-254DCB6FB6D6}" name="Column13376" dataDxfId="2980"/>
    <tableColumn id="13405" xr3:uid="{1D82FA5C-A8A4-4B46-9361-F86DBEF6B371}" name="Column13377" dataDxfId="2979"/>
    <tableColumn id="13406" xr3:uid="{F649476C-4100-4CAA-8868-C2492B86FB32}" name="Column13378" dataDxfId="2978"/>
    <tableColumn id="13407" xr3:uid="{BC592D69-2093-4143-8DEC-6C6EA2E039EA}" name="Column13379" dataDxfId="2977"/>
    <tableColumn id="13408" xr3:uid="{8CF20C5E-F937-43BA-8239-518891FC0FCF}" name="Column13380" dataDxfId="2976"/>
    <tableColumn id="13409" xr3:uid="{391992CC-8D0B-4F87-BC82-D5B61B1F0BA6}" name="Column13381" dataDxfId="2975"/>
    <tableColumn id="13410" xr3:uid="{5A4C61D4-6632-4682-B7AE-34D97CEF9B42}" name="Column13382" dataDxfId="2974"/>
    <tableColumn id="13411" xr3:uid="{210CA5A1-AD4E-4A3B-AC9F-2AB4FFAAF728}" name="Column13383" dataDxfId="2973"/>
    <tableColumn id="13412" xr3:uid="{40EF5212-903B-4522-8640-EE1B6B5653C8}" name="Column13384" dataDxfId="2972"/>
    <tableColumn id="13413" xr3:uid="{9961EBE2-6F02-41C3-BCFA-55DF7EE4BAE4}" name="Column13385" dataDxfId="2971"/>
    <tableColumn id="13414" xr3:uid="{A0EB7841-3303-41ED-8021-46F6C26D5926}" name="Column13386" dataDxfId="2970"/>
    <tableColumn id="13415" xr3:uid="{B31FF566-BF7E-421E-994B-A1763DD16019}" name="Column13387" dataDxfId="2969"/>
    <tableColumn id="13416" xr3:uid="{479E92BB-CD60-4B03-9E47-54E2BDAE1FB2}" name="Column13388" dataDxfId="2968"/>
    <tableColumn id="13417" xr3:uid="{745A9F49-CCDC-4FCE-82A5-0EBDD55B35CE}" name="Column13389" dataDxfId="2967"/>
    <tableColumn id="13418" xr3:uid="{832F300F-8A31-4CB2-B0CB-5F683826C84E}" name="Column13390" dataDxfId="2966"/>
    <tableColumn id="13419" xr3:uid="{52D3C36F-E364-4C3C-8F7E-ECC795AB9ECF}" name="Column13391" dataDxfId="2965"/>
    <tableColumn id="13420" xr3:uid="{7A0440E7-8932-4901-B32F-DB6972B84EA7}" name="Column13392" dataDxfId="2964"/>
    <tableColumn id="13421" xr3:uid="{20D7439D-1A1A-4394-94A2-652EE626471D}" name="Column13393" dataDxfId="2963"/>
    <tableColumn id="13422" xr3:uid="{3C03EFE5-2A80-4E6C-99B2-2AF1E871FF64}" name="Column13394" dataDxfId="2962"/>
    <tableColumn id="13423" xr3:uid="{EA71BC14-3B10-44CE-B10C-D7A8F86D1B54}" name="Column13395" dataDxfId="2961"/>
    <tableColumn id="13424" xr3:uid="{DA401965-D968-45B9-B309-427905B69F03}" name="Column13396" dataDxfId="2960"/>
    <tableColumn id="13425" xr3:uid="{0B69153D-E22D-4D34-8CF3-2F6759F671B1}" name="Column13397" dataDxfId="2959"/>
    <tableColumn id="13426" xr3:uid="{959E43C6-3976-48C3-883B-80898521EB8C}" name="Column13398" dataDxfId="2958"/>
    <tableColumn id="13427" xr3:uid="{3EE57D0E-7F92-428D-B5CB-87617658159E}" name="Column13399" dataDxfId="2957"/>
    <tableColumn id="13428" xr3:uid="{E7C78EE8-FB57-4F1B-9911-596B8D9940C3}" name="Column13400" dataDxfId="2956"/>
    <tableColumn id="13429" xr3:uid="{D89FE596-278F-4D74-84FC-8BAA37C75924}" name="Column13401" dataDxfId="2955"/>
    <tableColumn id="13430" xr3:uid="{A572D56D-E660-4B0D-95B9-C49B12A3AEB3}" name="Column13402" dataDxfId="2954"/>
    <tableColumn id="13431" xr3:uid="{BF8557F9-4EEE-45A8-B892-89C76317E9ED}" name="Column13403" dataDxfId="2953"/>
    <tableColumn id="13432" xr3:uid="{CAC8DC76-E14F-4F7F-86FA-F86D8416B026}" name="Column13404" dataDxfId="2952"/>
    <tableColumn id="13433" xr3:uid="{C81BC78E-2953-4D3A-859D-997CE1F54910}" name="Column13405" dataDxfId="2951"/>
    <tableColumn id="13434" xr3:uid="{00EDC725-DF26-4C5E-BDEC-D5CD32D7E821}" name="Column13406" dataDxfId="2950"/>
    <tableColumn id="13435" xr3:uid="{E898D61F-4EFB-421B-8184-EA5E7461079C}" name="Column13407" dataDxfId="2949"/>
    <tableColumn id="13436" xr3:uid="{F25708D0-2185-46B4-A366-D05E7258EBF3}" name="Column13408" dataDxfId="2948"/>
    <tableColumn id="13437" xr3:uid="{555D292D-8C36-4B11-B02F-391D1EB13BF7}" name="Column13409" dataDxfId="2947"/>
    <tableColumn id="13438" xr3:uid="{069F8580-1717-4C8D-8E9D-4ADEF8AD73FE}" name="Column13410" dataDxfId="2946"/>
    <tableColumn id="13439" xr3:uid="{C8A83B7B-1FD8-4708-9E5A-A41BFA3EF490}" name="Column13411" dataDxfId="2945"/>
    <tableColumn id="13440" xr3:uid="{60536C97-10F8-484C-A6AF-A993085684C1}" name="Column13412" dataDxfId="2944"/>
    <tableColumn id="13441" xr3:uid="{B4B2FF7A-562C-4D1D-8F39-BDB2838342B7}" name="Column13413" dataDxfId="2943"/>
    <tableColumn id="13442" xr3:uid="{E477469E-FD8F-4F98-8618-AE765C1F5EA7}" name="Column13414" dataDxfId="2942"/>
    <tableColumn id="13443" xr3:uid="{E9DAD5C5-72C1-4CE6-97D6-FD13EBE1A3B1}" name="Column13415" dataDxfId="2941"/>
    <tableColumn id="13444" xr3:uid="{102E6C7D-B28C-474F-A3D1-B87B1B911E09}" name="Column13416" dataDxfId="2940"/>
    <tableColumn id="13445" xr3:uid="{56BBF29E-7A54-41AD-85E3-210E16F3E418}" name="Column13417" dataDxfId="2939"/>
    <tableColumn id="13446" xr3:uid="{82D5D5C2-3CEF-45A7-8FA0-695EDC1107E3}" name="Column13418" dataDxfId="2938"/>
    <tableColumn id="13447" xr3:uid="{82BA46C8-0665-4DAC-856A-F00646B22234}" name="Column13419" dataDxfId="2937"/>
    <tableColumn id="13448" xr3:uid="{713EEE53-858D-4CB5-A52B-432114DEE74D}" name="Column13420" dataDxfId="2936"/>
    <tableColumn id="13449" xr3:uid="{186F4335-43FF-44E7-B843-5C11F2E0312C}" name="Column13421" dataDxfId="2935"/>
    <tableColumn id="13450" xr3:uid="{F4A0FE46-A9DA-4913-8B4F-A6CD515B1117}" name="Column13422" dataDxfId="2934"/>
    <tableColumn id="13451" xr3:uid="{0F86A9A2-8C27-455B-BE0C-591C332F07C7}" name="Column13423" dataDxfId="2933"/>
    <tableColumn id="13452" xr3:uid="{5B4F87F4-6B05-4546-8E62-A71A26EFB07F}" name="Column13424" dataDxfId="2932"/>
    <tableColumn id="13453" xr3:uid="{9935C52C-8AE7-4FEB-9E0C-A0BFCA3F7D2A}" name="Column13425" dataDxfId="2931"/>
    <tableColumn id="13454" xr3:uid="{472A41B5-CDEB-4120-8B37-3DC788D6A601}" name="Column13426" dataDxfId="2930"/>
    <tableColumn id="13455" xr3:uid="{35FA51BD-C0DF-4FEC-9BA1-6484C0485AFD}" name="Column13427" dataDxfId="2929"/>
    <tableColumn id="13456" xr3:uid="{AE170998-3E66-42F1-ACCE-6EF4A9E1EB96}" name="Column13428" dataDxfId="2928"/>
    <tableColumn id="13457" xr3:uid="{F3C4F995-0AD0-40DC-B6FF-28EF7E99A034}" name="Column13429" dataDxfId="2927"/>
    <tableColumn id="13458" xr3:uid="{B1A67B47-86EF-43C6-8D07-EC94964C3804}" name="Column13430" dataDxfId="2926"/>
    <tableColumn id="13459" xr3:uid="{0F4B2866-1673-4468-816E-8C26E6B3E964}" name="Column13431" dataDxfId="2925"/>
    <tableColumn id="13460" xr3:uid="{41E3F17F-EE1A-4E4F-B171-1ADE41D1EEE3}" name="Column13432" dataDxfId="2924"/>
    <tableColumn id="13461" xr3:uid="{B633BD35-05F6-431D-A9D9-12A43C3F7230}" name="Column13433" dataDxfId="2923"/>
    <tableColumn id="13462" xr3:uid="{DC721A58-D803-4C74-94E7-24AAE1CECB33}" name="Column13434" dataDxfId="2922"/>
    <tableColumn id="13463" xr3:uid="{9C6405BD-75B2-4D48-A075-A410523FD5D5}" name="Column13435" dataDxfId="2921"/>
    <tableColumn id="13464" xr3:uid="{674EBBB5-ED85-46B2-8733-38BB352597DB}" name="Column13436" dataDxfId="2920"/>
    <tableColumn id="13465" xr3:uid="{8D33E262-3930-4BC8-A1CA-CF2ACDA88607}" name="Column13437" dataDxfId="2919"/>
    <tableColumn id="13466" xr3:uid="{1BF230FE-1905-4A78-A8AA-1CAE6DDB790B}" name="Column13438" dataDxfId="2918"/>
    <tableColumn id="13467" xr3:uid="{48F94600-B67B-4D56-B12C-217E78578E45}" name="Column13439" dataDxfId="2917"/>
    <tableColumn id="13468" xr3:uid="{9643B6CE-0918-4D3E-ABAD-9304BABCB008}" name="Column13440" dataDxfId="2916"/>
    <tableColumn id="13469" xr3:uid="{3EA5598C-7D6A-4FFF-9395-C9FC31CBA674}" name="Column13441" dataDxfId="2915"/>
    <tableColumn id="13470" xr3:uid="{2C2782FE-64DA-47F0-96A6-66A0DA3FF5FF}" name="Column13442" dataDxfId="2914"/>
    <tableColumn id="13471" xr3:uid="{FAE4930B-5B87-4076-AB4B-B72FE7448F2F}" name="Column13443" dataDxfId="2913"/>
    <tableColumn id="13472" xr3:uid="{A90BCB1C-5872-4DA7-A57F-4B0C85B5B783}" name="Column13444" dataDxfId="2912"/>
    <tableColumn id="13473" xr3:uid="{FDBF4CEC-1C2C-43E4-81FA-FDA625D10565}" name="Column13445" dataDxfId="2911"/>
    <tableColumn id="13474" xr3:uid="{79004827-89F4-44B1-873A-4B45A86311E7}" name="Column13446" dataDxfId="2910"/>
    <tableColumn id="13475" xr3:uid="{8B0B54A7-7C70-4820-8504-0E444F0D94FC}" name="Column13447" dataDxfId="2909"/>
    <tableColumn id="13476" xr3:uid="{07CCAF1A-1956-49EA-B326-39CDB6628CB8}" name="Column13448" dataDxfId="2908"/>
    <tableColumn id="13477" xr3:uid="{AA9B374C-60A4-49A5-A44F-55DB93C910BE}" name="Column13449" dataDxfId="2907"/>
    <tableColumn id="13478" xr3:uid="{A8DD6F06-0E09-4295-A1D5-F9BDFFCDF2CB}" name="Column13450" dataDxfId="2906"/>
    <tableColumn id="13479" xr3:uid="{7A65DD1A-D1E4-4192-9C0A-6267BEC9EDAE}" name="Column13451" dataDxfId="2905"/>
    <tableColumn id="13480" xr3:uid="{0021BC74-CCD8-4BB7-B64F-BB0D3B9EB5FB}" name="Column13452" dataDxfId="2904"/>
    <tableColumn id="13481" xr3:uid="{186FB522-5837-43E5-BB23-05E98F9293F4}" name="Column13453" dataDxfId="2903"/>
    <tableColumn id="13482" xr3:uid="{86EBDE4D-AC4E-48ED-B594-7254875E3528}" name="Column13454" dataDxfId="2902"/>
    <tableColumn id="13483" xr3:uid="{FFE6C130-5E54-4363-A5AD-B9E2B7F5541C}" name="Column13455" dataDxfId="2901"/>
    <tableColumn id="13484" xr3:uid="{D9374D18-C1EF-4F55-8964-33942AEF7B33}" name="Column13456" dataDxfId="2900"/>
    <tableColumn id="13485" xr3:uid="{83F143E6-BE6B-48F5-BA6F-AA4B78E2B0FD}" name="Column13457" dataDxfId="2899"/>
    <tableColumn id="13486" xr3:uid="{81C2A66C-5254-4557-91FF-FF07C522C5CC}" name="Column13458" dataDxfId="2898"/>
    <tableColumn id="13487" xr3:uid="{A3280157-40E2-4314-9427-505A40E3B14A}" name="Column13459" dataDxfId="2897"/>
    <tableColumn id="13488" xr3:uid="{320A438F-52B6-4E2A-A0DC-8BF882281E33}" name="Column13460" dataDxfId="2896"/>
    <tableColumn id="13489" xr3:uid="{252E92E1-565D-49B3-9E3D-D4519DF3692C}" name="Column13461" dataDxfId="2895"/>
    <tableColumn id="13490" xr3:uid="{A70F41C5-481E-404F-9994-22CB8F97597C}" name="Column13462" dataDxfId="2894"/>
    <tableColumn id="13491" xr3:uid="{F0F466FE-9A38-4E77-8F1F-D78286AB7360}" name="Column13463" dataDxfId="2893"/>
    <tableColumn id="13492" xr3:uid="{84D284BE-5A41-4936-9161-96D32B2EE61B}" name="Column13464" dataDxfId="2892"/>
    <tableColumn id="13493" xr3:uid="{A2849E8D-A6BE-4D22-B582-D48B30FEB564}" name="Column13465" dataDxfId="2891"/>
    <tableColumn id="13494" xr3:uid="{920ECCF8-E4E1-488A-89C1-D204E3D4D940}" name="Column13466" dataDxfId="2890"/>
    <tableColumn id="13495" xr3:uid="{212499A7-0D52-4960-AFD7-26153F300E63}" name="Column13467" dataDxfId="2889"/>
    <tableColumn id="13496" xr3:uid="{ADF063DE-13A7-45D5-AD7E-35886E93AB3C}" name="Column13468" dataDxfId="2888"/>
    <tableColumn id="13497" xr3:uid="{63379D6C-A857-494A-9CD0-699B2366A737}" name="Column13469" dataDxfId="2887"/>
    <tableColumn id="13498" xr3:uid="{851F43C8-8E04-49B2-8650-723B04115FDC}" name="Column13470" dataDxfId="2886"/>
    <tableColumn id="13499" xr3:uid="{762DD3AA-433F-4032-815B-A0E2A4E6A076}" name="Column13471" dataDxfId="2885"/>
    <tableColumn id="13500" xr3:uid="{BF5D16E6-3B03-48A0-B038-2C0FB6AF89CE}" name="Column13472" dataDxfId="2884"/>
    <tableColumn id="13501" xr3:uid="{3034C2A7-27D0-4BED-951E-33537058D594}" name="Column13473" dataDxfId="2883"/>
    <tableColumn id="13502" xr3:uid="{0519AAC4-8445-45DA-A27F-2324CCD0A5CE}" name="Column13474" dataDxfId="2882"/>
    <tableColumn id="13503" xr3:uid="{F20298F8-A171-4BF1-89C4-3AFB1D815B93}" name="Column13475" dataDxfId="2881"/>
    <tableColumn id="13504" xr3:uid="{73811285-1FD6-4C46-9B97-648EAD987144}" name="Column13476" dataDxfId="2880"/>
    <tableColumn id="13505" xr3:uid="{A1DE12F0-3415-4A70-9752-FDDAADF62097}" name="Column13477" dataDxfId="2879"/>
    <tableColumn id="13506" xr3:uid="{D805D5A5-5F8B-47FC-B19C-BE917EAB2BD0}" name="Column13478" dataDxfId="2878"/>
    <tableColumn id="13507" xr3:uid="{ECB2A268-17C6-42C6-BDD9-429E3CAF8E79}" name="Column13479" dataDxfId="2877"/>
    <tableColumn id="13508" xr3:uid="{BF183779-9E1B-428E-B071-E4AD6ACC39EA}" name="Column13480" dataDxfId="2876"/>
    <tableColumn id="13509" xr3:uid="{3EAE1B9B-FF26-4AB8-86B0-D446604783FD}" name="Column13481" dataDxfId="2875"/>
    <tableColumn id="13510" xr3:uid="{26DA6BEC-C67E-4F01-A645-3F8D31813A01}" name="Column13482" dataDxfId="2874"/>
    <tableColumn id="13511" xr3:uid="{93558712-BCFB-4514-A851-5E08EA671604}" name="Column13483" dataDxfId="2873"/>
    <tableColumn id="13512" xr3:uid="{85CCB442-E39F-4E18-ABD2-D3CD43D03BC2}" name="Column13484" dataDxfId="2872"/>
    <tableColumn id="13513" xr3:uid="{27409080-E6D5-48D9-83CD-DA8617A20630}" name="Column13485" dataDxfId="2871"/>
    <tableColumn id="13514" xr3:uid="{8261E5CA-EF51-4CB1-8A46-407651FDECAE}" name="Column13486" dataDxfId="2870"/>
    <tableColumn id="13515" xr3:uid="{529A10BC-3456-4D1F-AB1C-2548C448BDE5}" name="Column13487" dataDxfId="2869"/>
    <tableColumn id="13516" xr3:uid="{1D7C96F5-5FF8-4602-949F-14DE1D21551E}" name="Column13488" dataDxfId="2868"/>
    <tableColumn id="13517" xr3:uid="{460CE5A1-E76C-40BB-9FA2-F63DFD178157}" name="Column13489" dataDxfId="2867"/>
    <tableColumn id="13518" xr3:uid="{8435463E-5FBF-4027-A798-E7B9629B0593}" name="Column13490" dataDxfId="2866"/>
    <tableColumn id="13519" xr3:uid="{153D7EB0-0A1C-4052-9509-DB8A8199AAD5}" name="Column13491" dataDxfId="2865"/>
    <tableColumn id="13520" xr3:uid="{AFDFFE85-F45B-4BA5-B457-DA7A16578D87}" name="Column13492" dataDxfId="2864"/>
    <tableColumn id="13521" xr3:uid="{B18DB4EE-2BA9-4132-86E0-5E05F6E59257}" name="Column13493" dataDxfId="2863"/>
    <tableColumn id="13522" xr3:uid="{461784CE-BC8F-435E-A416-DE7136C06A0B}" name="Column13494" dataDxfId="2862"/>
    <tableColumn id="13523" xr3:uid="{D4ADA849-5BDB-490B-8CBF-E388C7E62FFC}" name="Column13495" dataDxfId="2861"/>
    <tableColumn id="13524" xr3:uid="{2259FE7B-6F4C-41D0-A31B-9100B314D1D4}" name="Column13496" dataDxfId="2860"/>
    <tableColumn id="13525" xr3:uid="{1F5DA6A0-46E2-433E-874C-640956EA115C}" name="Column13497" dataDxfId="2859"/>
    <tableColumn id="13526" xr3:uid="{956FF32E-E769-44D6-9D2A-917FAD5F1983}" name="Column13498" dataDxfId="2858"/>
    <tableColumn id="13527" xr3:uid="{31B359EA-7115-4988-82F3-052F57C2DF8F}" name="Column13499" dataDxfId="2857"/>
    <tableColumn id="13528" xr3:uid="{5CECF6FA-2B69-4853-9BD1-1FA380B251CC}" name="Column13500" dataDxfId="2856"/>
    <tableColumn id="13529" xr3:uid="{879AF1AA-371C-4E4A-BFA2-92F8CE952911}" name="Column13501" dataDxfId="2855"/>
    <tableColumn id="13530" xr3:uid="{DB368B16-F4B5-4296-9EAD-703D14D7EB78}" name="Column13502" dataDxfId="2854"/>
    <tableColumn id="13531" xr3:uid="{1A39724D-3797-44D7-8DF7-4B9FB9F8F58C}" name="Column13503" dataDxfId="2853"/>
    <tableColumn id="13532" xr3:uid="{F1854127-B0B4-4786-AB06-2BD8A875680A}" name="Column13504" dataDxfId="2852"/>
    <tableColumn id="13533" xr3:uid="{4A20DA0A-0A29-489B-8FF6-A92D66BEBD36}" name="Column13505" dataDxfId="2851"/>
    <tableColumn id="13534" xr3:uid="{27B74CB4-6EB2-47FE-8989-D09C83388DF7}" name="Column13506" dataDxfId="2850"/>
    <tableColumn id="13535" xr3:uid="{821E64AD-684A-4CC5-92BC-0849C0719F52}" name="Column13507" dataDxfId="2849"/>
    <tableColumn id="13536" xr3:uid="{732E57E1-3D45-481F-91D9-9B810A3BF96F}" name="Column13508" dataDxfId="2848"/>
    <tableColumn id="13537" xr3:uid="{0BA361F3-3548-4650-82BF-82AF36281E67}" name="Column13509" dataDxfId="2847"/>
    <tableColumn id="13538" xr3:uid="{9190153B-5FB1-494C-8E1E-912B9B384834}" name="Column13510" dataDxfId="2846"/>
    <tableColumn id="13539" xr3:uid="{71C8B49F-9593-4DE1-99CB-91637E3B92C9}" name="Column13511" dataDxfId="2845"/>
    <tableColumn id="13540" xr3:uid="{20339C6F-2AA4-4C95-9145-69408D31F0B6}" name="Column13512" dataDxfId="2844"/>
    <tableColumn id="13541" xr3:uid="{B228189A-14E4-4C73-A2A0-26763215AFD9}" name="Column13513" dataDxfId="2843"/>
    <tableColumn id="13542" xr3:uid="{68629499-71CD-4237-B6F2-3EDD520CC410}" name="Column13514" dataDxfId="2842"/>
    <tableColumn id="13543" xr3:uid="{398AD2A3-A690-4F1F-B985-391352ED64AE}" name="Column13515" dataDxfId="2841"/>
    <tableColumn id="13544" xr3:uid="{4B2DA27A-131D-405F-80AA-5524B12B30D1}" name="Column13516" dataDxfId="2840"/>
    <tableColumn id="13545" xr3:uid="{30D64809-1E5F-4BD1-B6F8-5029DD9A1F7C}" name="Column13517" dataDxfId="2839"/>
    <tableColumn id="13546" xr3:uid="{A9BC943A-45B7-4C64-8E2E-B2B374900DFB}" name="Column13518" dataDxfId="2838"/>
    <tableColumn id="13547" xr3:uid="{87DCEA0B-619C-489C-B9BD-2562AA067392}" name="Column13519" dataDxfId="2837"/>
    <tableColumn id="13548" xr3:uid="{01888DC6-F54E-4E9D-8246-38EB6DF3EC86}" name="Column13520" dataDxfId="2836"/>
    <tableColumn id="13549" xr3:uid="{0974AB91-A8EB-4F38-A079-70C9128A3134}" name="Column13521" dataDxfId="2835"/>
    <tableColumn id="13550" xr3:uid="{AFBB1A82-5984-4885-8408-15C89544962E}" name="Column13522" dataDxfId="2834"/>
    <tableColumn id="13551" xr3:uid="{600202F9-E7A9-4B02-859B-2E41C05E87FC}" name="Column13523" dataDxfId="2833"/>
    <tableColumn id="13552" xr3:uid="{3B3CE02F-6C25-4F6F-BDFA-31BA0BF8E7BC}" name="Column13524" dataDxfId="2832"/>
    <tableColumn id="13553" xr3:uid="{C08D65EA-A316-4686-A51B-0EEFCBD3F49B}" name="Column13525" dataDxfId="2831"/>
    <tableColumn id="13554" xr3:uid="{DE275D30-96EA-4F5E-AF85-70ABB4354CCC}" name="Column13526" dataDxfId="2830"/>
    <tableColumn id="13555" xr3:uid="{276412AA-F91A-484A-88BC-6DDC5A1C7C94}" name="Column13527" dataDxfId="2829"/>
    <tableColumn id="13556" xr3:uid="{ED8F4DE2-E7B8-4F64-A5F1-42C9A2C30C23}" name="Column13528" dataDxfId="2828"/>
    <tableColumn id="13557" xr3:uid="{DE717A8A-DD21-4722-BC81-D78208C8F907}" name="Column13529" dataDxfId="2827"/>
    <tableColumn id="13558" xr3:uid="{B7A3A6A3-86A9-4620-8801-D1E1C28F234E}" name="Column13530" dataDxfId="2826"/>
    <tableColumn id="13559" xr3:uid="{29546D2B-E9A4-413F-8920-80AD4A6D5209}" name="Column13531" dataDxfId="2825"/>
    <tableColumn id="13560" xr3:uid="{F2C0409E-1EA1-40E5-805C-965BE47CB205}" name="Column13532" dataDxfId="2824"/>
    <tableColumn id="13561" xr3:uid="{642C3339-08FA-4C77-B405-9DC340DE813E}" name="Column13533" dataDxfId="2823"/>
    <tableColumn id="13562" xr3:uid="{6FC75E90-A271-4503-A23F-0BC2DB905FA6}" name="Column13534" dataDxfId="2822"/>
    <tableColumn id="13563" xr3:uid="{68FA6604-BB45-43F4-9E00-4A697116D6E7}" name="Column13535" dataDxfId="2821"/>
    <tableColumn id="13564" xr3:uid="{348AD212-DA4F-44DF-B015-0D9A11C38274}" name="Column13536" dataDxfId="2820"/>
    <tableColumn id="13565" xr3:uid="{5E49AED4-63CD-4E0B-943C-075D1F21ACCD}" name="Column13537" dataDxfId="2819"/>
    <tableColumn id="13566" xr3:uid="{BBC9FAEA-AF54-4A1A-A690-3FB72C98D23F}" name="Column13538" dataDxfId="2818"/>
    <tableColumn id="13567" xr3:uid="{E87DEBA2-2A01-4233-9092-905153F5443E}" name="Column13539" dataDxfId="2817"/>
    <tableColumn id="13568" xr3:uid="{7BD5284A-2D90-44C0-9CD3-0646035762FD}" name="Column13540" dataDxfId="2816"/>
    <tableColumn id="13569" xr3:uid="{2E49519D-2B45-4B06-A1AD-4E659C652AD8}" name="Column13541" dataDxfId="2815"/>
    <tableColumn id="13570" xr3:uid="{550F3D7E-63BD-4741-AA05-C66B6FF3A95C}" name="Column13542" dataDxfId="2814"/>
    <tableColumn id="13571" xr3:uid="{D0A77A3F-BB14-4456-A237-27E3DE1D7B6D}" name="Column13543" dataDxfId="2813"/>
    <tableColumn id="13572" xr3:uid="{D63D0402-33F3-4D4E-93FB-B1EC7A882BDA}" name="Column13544" dataDxfId="2812"/>
    <tableColumn id="13573" xr3:uid="{2491BF81-2FD3-44A6-92E9-94853D9964A3}" name="Column13545" dataDxfId="2811"/>
    <tableColumn id="13574" xr3:uid="{80AD1450-2CC3-46B1-97DF-8A14CAB55208}" name="Column13546" dataDxfId="2810"/>
    <tableColumn id="13575" xr3:uid="{58E6B678-FFCE-46A7-8E91-7DDE6F6B26F6}" name="Column13547" dataDxfId="2809"/>
    <tableColumn id="13576" xr3:uid="{0D509C61-4DEE-48A7-AC7D-3CAFC04EE3E9}" name="Column13548" dataDxfId="2808"/>
    <tableColumn id="13577" xr3:uid="{EB5C2A12-7FCD-474D-B9EE-71EE6F637F8E}" name="Column13549" dataDxfId="2807"/>
    <tableColumn id="13578" xr3:uid="{F6D41AA7-AA76-4D10-9F07-9D24AB530D9F}" name="Column13550" dataDxfId="2806"/>
    <tableColumn id="13579" xr3:uid="{C4411961-0C42-47D4-BABF-1A8D7792D0A6}" name="Column13551" dataDxfId="2805"/>
    <tableColumn id="13580" xr3:uid="{2E2E0914-10F5-4981-B710-ECD13C988736}" name="Column13552" dataDxfId="2804"/>
    <tableColumn id="13581" xr3:uid="{846FD2C7-91CB-4AC7-91CD-93B832B9F001}" name="Column13553" dataDxfId="2803"/>
    <tableColumn id="13582" xr3:uid="{2CABFCD8-57B6-4AA8-AA47-475130ED6233}" name="Column13554" dataDxfId="2802"/>
    <tableColumn id="13583" xr3:uid="{3BA0AE7C-7360-41AB-B5FE-D297A040553A}" name="Column13555" dataDxfId="2801"/>
    <tableColumn id="13584" xr3:uid="{45F7658F-506E-47FB-9DB1-9C62D6EB1EF6}" name="Column13556" dataDxfId="2800"/>
    <tableColumn id="13585" xr3:uid="{28007D02-E228-4D89-A1ED-649DDEA9BDCA}" name="Column13557" dataDxfId="2799"/>
    <tableColumn id="13586" xr3:uid="{3CBC1769-E81E-4189-9A98-228D60A1812F}" name="Column13558" dataDxfId="2798"/>
    <tableColumn id="13587" xr3:uid="{8BE43B4F-F61C-4657-A678-EC2E2013BBB2}" name="Column13559" dataDxfId="2797"/>
    <tableColumn id="13588" xr3:uid="{25893F73-956B-4E4D-AB1F-88391C8C069E}" name="Column13560" dataDxfId="2796"/>
    <tableColumn id="13589" xr3:uid="{CE75A1C7-5CEF-405C-9CED-5A4473056AE2}" name="Column13561" dataDxfId="2795"/>
    <tableColumn id="13590" xr3:uid="{263E24A8-75EC-4A23-9B06-C363E25F54F1}" name="Column13562" dataDxfId="2794"/>
    <tableColumn id="13591" xr3:uid="{A16F1567-AD0A-432C-A800-AFA9F24D7BAA}" name="Column13563" dataDxfId="2793"/>
    <tableColumn id="13592" xr3:uid="{0567F0A1-1D75-4969-9140-E464985E1F6B}" name="Column13564" dataDxfId="2792"/>
    <tableColumn id="13593" xr3:uid="{78BCB865-141C-4D44-BFD8-037666DBD7CF}" name="Column13565" dataDxfId="2791"/>
    <tableColumn id="13594" xr3:uid="{A1B9058E-21A3-4FBF-841A-9F044D2F126D}" name="Column13566" dataDxfId="2790"/>
    <tableColumn id="13595" xr3:uid="{9F750218-0D8F-41DA-AC9E-5E9490DFD5D8}" name="Column13567" dataDxfId="2789"/>
    <tableColumn id="13596" xr3:uid="{1A810037-8E0C-4326-A322-F5807738A2F1}" name="Column13568" dataDxfId="2788"/>
    <tableColumn id="13597" xr3:uid="{FC1F2A7E-4DBB-48AC-ABA3-2EC0077DFFF1}" name="Column13569" dataDxfId="2787"/>
    <tableColumn id="13598" xr3:uid="{53A28634-1014-4EB9-9FD4-EC40A3505F14}" name="Column13570" dataDxfId="2786"/>
    <tableColumn id="13599" xr3:uid="{32212D3F-6F71-4725-8B6F-3431906C9FD3}" name="Column13571" dataDxfId="2785"/>
    <tableColumn id="13600" xr3:uid="{EC5A17A2-6EBD-4632-8D09-A70BCF581D72}" name="Column13572" dataDxfId="2784"/>
    <tableColumn id="13601" xr3:uid="{C4799561-7902-46FE-84B2-F0A5C4AD9A50}" name="Column13573" dataDxfId="2783"/>
    <tableColumn id="13602" xr3:uid="{F0D725B3-4860-4988-9486-E0D74A637C80}" name="Column13574" dataDxfId="2782"/>
    <tableColumn id="13603" xr3:uid="{4F0D532F-E3D0-466F-9524-8F1F06CB1E13}" name="Column13575" dataDxfId="2781"/>
    <tableColumn id="13604" xr3:uid="{1EFF9978-2CFE-45A9-9C72-B1D9C5B5EE22}" name="Column13576" dataDxfId="2780"/>
    <tableColumn id="13605" xr3:uid="{9830178D-4D32-42C3-871A-9163D5754D7A}" name="Column13577" dataDxfId="2779"/>
    <tableColumn id="13606" xr3:uid="{2AF6FF00-9F62-4128-AE62-2086A73CF2EE}" name="Column13578" dataDxfId="2778"/>
    <tableColumn id="13607" xr3:uid="{8A6DABF6-F500-4273-B0C7-268AB1E61677}" name="Column13579" dataDxfId="2777"/>
    <tableColumn id="13608" xr3:uid="{442331AC-912E-45B9-A167-C253ED9BD089}" name="Column13580" dataDxfId="2776"/>
    <tableColumn id="13609" xr3:uid="{B76D41BD-F484-464B-BC9D-EA1C59FA590D}" name="Column13581" dataDxfId="2775"/>
    <tableColumn id="13610" xr3:uid="{CF45BC1D-98DE-413A-B41A-8797A59000BD}" name="Column13582" dataDxfId="2774"/>
    <tableColumn id="13611" xr3:uid="{F8E16556-9A56-467E-A62F-1B228A98B814}" name="Column13583" dataDxfId="2773"/>
    <tableColumn id="13612" xr3:uid="{445832DC-60B6-4886-A6CC-CA22BEF3DBC4}" name="Column13584" dataDxfId="2772"/>
    <tableColumn id="13613" xr3:uid="{D2B3886F-0F06-4B0A-A72E-67BA32E3AB87}" name="Column13585" dataDxfId="2771"/>
    <tableColumn id="13614" xr3:uid="{141C3799-4F4C-4B13-B3E6-BAC194CF0516}" name="Column13586" dataDxfId="2770"/>
    <tableColumn id="13615" xr3:uid="{F43014A8-4EFD-43FD-8BE7-E9A138E20F4B}" name="Column13587" dataDxfId="2769"/>
    <tableColumn id="13616" xr3:uid="{6918A2F8-9D6A-4B5C-971E-465DDD32178B}" name="Column13588" dataDxfId="2768"/>
    <tableColumn id="13617" xr3:uid="{DAB6C06D-6F68-409E-8622-CFC6ABC3302F}" name="Column13589" dataDxfId="2767"/>
    <tableColumn id="13618" xr3:uid="{E3999406-7C66-4735-B3E1-E0ADCCC707F7}" name="Column13590" dataDxfId="2766"/>
    <tableColumn id="13619" xr3:uid="{0F4D1183-5B40-48FF-8D85-73BF99CE847D}" name="Column13591" dataDxfId="2765"/>
    <tableColumn id="13620" xr3:uid="{47323CDB-FAF9-4454-8395-747D133C06A6}" name="Column13592" dataDxfId="2764"/>
    <tableColumn id="13621" xr3:uid="{48D9943F-B203-48D5-B9DD-6EAC5E93023D}" name="Column13593" dataDxfId="2763"/>
    <tableColumn id="13622" xr3:uid="{DC178C73-2437-4111-A5E3-4F4068771F45}" name="Column13594" dataDxfId="2762"/>
    <tableColumn id="13623" xr3:uid="{A1B58BC3-04F0-4785-B30B-8425D7F139CE}" name="Column13595" dataDxfId="2761"/>
    <tableColumn id="13624" xr3:uid="{3023DB29-8FC6-467E-A8F3-50AC19AECD60}" name="Column13596" dataDxfId="2760"/>
    <tableColumn id="13625" xr3:uid="{28A9771F-3E97-4CF6-A6EE-2977D73B68EF}" name="Column13597" dataDxfId="2759"/>
    <tableColumn id="13626" xr3:uid="{78414F9E-55D2-44A1-A3CF-08E77DFF0D75}" name="Column13598" dataDxfId="2758"/>
    <tableColumn id="13627" xr3:uid="{CD986E00-42BD-458D-B87D-7FBD627BEE1D}" name="Column13599" dataDxfId="2757"/>
    <tableColumn id="13628" xr3:uid="{F5E12409-8C5A-482B-A387-DB0FC9D7E7ED}" name="Column13600" dataDxfId="2756"/>
    <tableColumn id="13629" xr3:uid="{DC9402A2-F5F5-4C50-A9B7-BA089070DE0F}" name="Column13601" dataDxfId="2755"/>
    <tableColumn id="13630" xr3:uid="{CEC2E013-B806-4579-886A-07569A201F6F}" name="Column13602" dataDxfId="2754"/>
    <tableColumn id="13631" xr3:uid="{E3289D0A-8992-43B5-8755-90D5884CF04C}" name="Column13603" dataDxfId="2753"/>
    <tableColumn id="13632" xr3:uid="{B93C483B-796A-45EC-9AA6-0F3A683BC2DA}" name="Column13604" dataDxfId="2752"/>
    <tableColumn id="13633" xr3:uid="{BA8AE6AD-67D1-4F68-956A-2E60C859AEAA}" name="Column13605" dataDxfId="2751"/>
    <tableColumn id="13634" xr3:uid="{5F3F1FD6-9DC8-4C42-8DBA-40DE40B749F2}" name="Column13606" dataDxfId="2750"/>
    <tableColumn id="13635" xr3:uid="{4E018F55-AD74-48B3-A04E-C27D00FA00EC}" name="Column13607" dataDxfId="2749"/>
    <tableColumn id="13636" xr3:uid="{F7B6343D-B91E-45FC-A6D3-C8CCDF519A3D}" name="Column13608" dataDxfId="2748"/>
    <tableColumn id="13637" xr3:uid="{98D68E85-5E74-4D26-AE8E-964C9435939D}" name="Column13609" dataDxfId="2747"/>
    <tableColumn id="13638" xr3:uid="{7AA052EC-71DE-4E7A-AC6C-EC1A1E9BBF4E}" name="Column13610" dataDxfId="2746"/>
    <tableColumn id="13639" xr3:uid="{E22444CB-82AC-496E-BC16-7D99323C188B}" name="Column13611" dataDxfId="2745"/>
    <tableColumn id="13640" xr3:uid="{DC33247A-885D-478F-8ED1-2D65FAAD07EC}" name="Column13612" dataDxfId="2744"/>
    <tableColumn id="13641" xr3:uid="{A163035D-BB7E-441C-916B-67B71C57F749}" name="Column13613" dataDxfId="2743"/>
    <tableColumn id="13642" xr3:uid="{0B31E29B-DE8C-4B51-BBCC-67AFE87F17B3}" name="Column13614" dataDxfId="2742"/>
    <tableColumn id="13643" xr3:uid="{B4CD0E61-5A7F-417E-96D2-39D50B3E28ED}" name="Column13615" dataDxfId="2741"/>
    <tableColumn id="13644" xr3:uid="{3C321D48-5C65-49FD-B8C6-CF3D8531CB4D}" name="Column13616" dataDxfId="2740"/>
    <tableColumn id="13645" xr3:uid="{52F7989E-4E3C-4F19-8EB5-2482B612F886}" name="Column13617" dataDxfId="2739"/>
    <tableColumn id="13646" xr3:uid="{B5AD5479-4B82-4446-BF90-414D628CFCED}" name="Column13618" dataDxfId="2738"/>
    <tableColumn id="13647" xr3:uid="{236B0F9D-3CAC-433A-BA8E-EE8445478680}" name="Column13619" dataDxfId="2737"/>
    <tableColumn id="13648" xr3:uid="{4C76FA7E-EBD0-438F-B549-E3A0B8630906}" name="Column13620" dataDxfId="2736"/>
    <tableColumn id="13649" xr3:uid="{91458220-C9F4-43D8-A7AE-10497B35C7C1}" name="Column13621" dataDxfId="2735"/>
    <tableColumn id="13650" xr3:uid="{36698695-0E81-4D56-813B-0333E4BA0CD1}" name="Column13622" dataDxfId="2734"/>
    <tableColumn id="13651" xr3:uid="{BF791BBD-3D88-4E67-AB5F-39F724AED91F}" name="Column13623" dataDxfId="2733"/>
    <tableColumn id="13652" xr3:uid="{42BA7ADB-F501-483A-98FD-EC51B1B74C29}" name="Column13624" dataDxfId="2732"/>
    <tableColumn id="13653" xr3:uid="{9283CF86-E050-4D86-B2CC-6A76F04A6C55}" name="Column13625" dataDxfId="2731"/>
    <tableColumn id="13654" xr3:uid="{B16D6B92-6DFC-4F9C-913A-3B500D55BB7A}" name="Column13626" dataDxfId="2730"/>
    <tableColumn id="13655" xr3:uid="{E80119AC-E266-4377-B6E1-AE5F4C2C22FF}" name="Column13627" dataDxfId="2729"/>
    <tableColumn id="13656" xr3:uid="{D436F18B-5F5C-4013-BE26-C0CF64B9D5C1}" name="Column13628" dataDxfId="2728"/>
    <tableColumn id="13657" xr3:uid="{64C33B1D-A419-40D5-9D91-62697952AA97}" name="Column13629" dataDxfId="2727"/>
    <tableColumn id="13658" xr3:uid="{D7C3E530-2ED6-48DB-B8F2-FB7227AA211D}" name="Column13630" dataDxfId="2726"/>
    <tableColumn id="13659" xr3:uid="{36F5EF32-BBDC-464B-92B2-7A8DAED63944}" name="Column13631" dataDxfId="2725"/>
    <tableColumn id="13660" xr3:uid="{24BFCF24-D8B7-40AB-B1F1-558123458936}" name="Column13632" dataDxfId="2724"/>
    <tableColumn id="13661" xr3:uid="{1AE31961-E366-42E9-ABA8-2E2D929D9C70}" name="Column13633" dataDxfId="2723"/>
    <tableColumn id="13662" xr3:uid="{A1916426-470D-4B6E-B428-0D3B8D177C0B}" name="Column13634" dataDxfId="2722"/>
    <tableColumn id="13663" xr3:uid="{FE072B16-7429-408C-9461-E9C9FEA9A01E}" name="Column13635" dataDxfId="2721"/>
    <tableColumn id="13664" xr3:uid="{E04F30CB-6E5E-4AE4-A4ED-2F3796B1AC86}" name="Column13636" dataDxfId="2720"/>
    <tableColumn id="13665" xr3:uid="{D602F23C-E599-4AE6-848E-C35B7D93D057}" name="Column13637" dataDxfId="2719"/>
    <tableColumn id="13666" xr3:uid="{1E69C6FB-46A9-4048-8E41-3B058BFA2B32}" name="Column13638" dataDxfId="2718"/>
    <tableColumn id="13667" xr3:uid="{4A2A4039-B02A-43EE-B1BE-8780A074FD0F}" name="Column13639" dataDxfId="2717"/>
    <tableColumn id="13668" xr3:uid="{2A6CB1D6-0156-4952-81B0-B4EAD9580012}" name="Column13640" dataDxfId="2716"/>
    <tableColumn id="13669" xr3:uid="{50E16788-C415-4CBD-8418-ECEC0D2632F4}" name="Column13641" dataDxfId="2715"/>
    <tableColumn id="13670" xr3:uid="{10A342DC-9142-40B7-85B5-FC20BAD0CE82}" name="Column13642" dataDxfId="2714"/>
    <tableColumn id="13671" xr3:uid="{A0CC5559-65E1-496B-8C18-781970FF1523}" name="Column13643" dataDxfId="2713"/>
    <tableColumn id="13672" xr3:uid="{B35DEF69-8490-4D9D-8948-B24DF6151167}" name="Column13644" dataDxfId="2712"/>
    <tableColumn id="13673" xr3:uid="{3919B72D-A703-44EB-9BAE-F3962007F34B}" name="Column13645" dataDxfId="2711"/>
    <tableColumn id="13674" xr3:uid="{75F3561F-0119-4482-97AF-3A86D4DD40CA}" name="Column13646" dataDxfId="2710"/>
    <tableColumn id="13675" xr3:uid="{509ABC1B-0A56-4426-AA5D-62B5E300CAE7}" name="Column13647" dataDxfId="2709"/>
    <tableColumn id="13676" xr3:uid="{17D406B9-CCEE-4A6E-9AF2-B54BFEF66C7D}" name="Column13648" dataDxfId="2708"/>
    <tableColumn id="13677" xr3:uid="{29677A48-C413-40F9-A7D2-582BEDA0DBF6}" name="Column13649" dataDxfId="2707"/>
    <tableColumn id="13678" xr3:uid="{A5E56F5F-49A8-4439-BB07-53491D3CCFCA}" name="Column13650" dataDxfId="2706"/>
    <tableColumn id="13679" xr3:uid="{6BC433A9-7D1F-4C0F-9ECE-6DC204B15B38}" name="Column13651" dataDxfId="2705"/>
    <tableColumn id="13680" xr3:uid="{1AC89273-E5E8-4E5F-BEF9-05339354AC9D}" name="Column13652" dataDxfId="2704"/>
    <tableColumn id="13681" xr3:uid="{E40B7841-3699-4005-8EB0-B80DCBCE644E}" name="Column13653" dataDxfId="2703"/>
    <tableColumn id="13682" xr3:uid="{F59EA69F-CE1B-4EDE-9B5B-84F082C3ECDC}" name="Column13654" dataDxfId="2702"/>
    <tableColumn id="13683" xr3:uid="{343F7C32-811F-47F8-8257-75337BC538B2}" name="Column13655" dataDxfId="2701"/>
    <tableColumn id="13684" xr3:uid="{B5D73151-50A5-4EBE-B5CF-21A10CDC281F}" name="Column13656" dataDxfId="2700"/>
    <tableColumn id="13685" xr3:uid="{2FB5FC06-A53E-40F5-9ECD-ACCF8E72D6B0}" name="Column13657" dataDxfId="2699"/>
    <tableColumn id="13686" xr3:uid="{6CB6DC33-A133-4A6B-9FFD-41BCE214C6DF}" name="Column13658" dataDxfId="2698"/>
    <tableColumn id="13687" xr3:uid="{3240EE2E-DB6B-4350-BB7C-0443CD879C4F}" name="Column13659" dataDxfId="2697"/>
    <tableColumn id="13688" xr3:uid="{D612C2A4-1823-4CA6-B229-32985FBF0643}" name="Column13660" dataDxfId="2696"/>
    <tableColumn id="13689" xr3:uid="{E241AE4D-81BE-4341-BA0E-397A2736ECB4}" name="Column13661" dataDxfId="2695"/>
    <tableColumn id="13690" xr3:uid="{6DACF734-B068-4DA7-99E3-0216C8796CFB}" name="Column13662" dataDxfId="2694"/>
    <tableColumn id="13691" xr3:uid="{238C3DF2-EDCA-4B20-A561-D70B17891F56}" name="Column13663" dataDxfId="2693"/>
    <tableColumn id="13692" xr3:uid="{7B9E20D5-5F35-499E-B9BD-D6B105F4C50D}" name="Column13664" dataDxfId="2692"/>
    <tableColumn id="13693" xr3:uid="{34570CF1-691E-4537-B531-1530966CA425}" name="Column13665" dataDxfId="2691"/>
    <tableColumn id="13694" xr3:uid="{F013CE5D-E447-4EC5-B8B0-F34172D09E2C}" name="Column13666" dataDxfId="2690"/>
    <tableColumn id="13695" xr3:uid="{C0772EBB-427E-45E6-A506-1DE10FA6BCA4}" name="Column13667" dataDxfId="2689"/>
    <tableColumn id="13696" xr3:uid="{D2754F5A-264B-4371-8C0E-51A362FE764F}" name="Column13668" dataDxfId="2688"/>
    <tableColumn id="13697" xr3:uid="{8BED26BA-8118-4A46-9A14-92AC58EA9EC5}" name="Column13669" dataDxfId="2687"/>
    <tableColumn id="13698" xr3:uid="{202A42C0-3B4F-4BE7-9ACC-A0502A95215C}" name="Column13670" dataDxfId="2686"/>
    <tableColumn id="13699" xr3:uid="{01241966-1939-46F0-92C3-4B7CA4F7E5A6}" name="Column13671" dataDxfId="2685"/>
    <tableColumn id="13700" xr3:uid="{B2288E5A-17F6-4CED-A295-C3C7058E76D2}" name="Column13672" dataDxfId="2684"/>
    <tableColumn id="13701" xr3:uid="{CA4649FA-7C10-4D34-9251-FBBF08D63BCA}" name="Column13673" dataDxfId="2683"/>
    <tableColumn id="13702" xr3:uid="{093363A2-AAE4-4408-95B6-4B22B1216154}" name="Column13674" dataDxfId="2682"/>
    <tableColumn id="13703" xr3:uid="{5C4280B0-64F3-4FE2-953B-FC348CCCEB91}" name="Column13675" dataDxfId="2681"/>
    <tableColumn id="13704" xr3:uid="{93F23375-90DA-42C8-8DA6-40EB2F4C75D2}" name="Column13676" dataDxfId="2680"/>
    <tableColumn id="13705" xr3:uid="{D51127AC-0908-46F3-8941-34BFFFDE63D3}" name="Column13677" dataDxfId="2679"/>
    <tableColumn id="13706" xr3:uid="{447EC54A-2ECF-48C8-A08F-4259F08362C0}" name="Column13678" dataDxfId="2678"/>
    <tableColumn id="13707" xr3:uid="{8F9C5E4B-CEC0-4895-AFE9-DFB2E8CB3A3A}" name="Column13679" dataDxfId="2677"/>
    <tableColumn id="13708" xr3:uid="{BAB018A2-CE2D-4F83-B176-6E1C53EF94D9}" name="Column13680" dataDxfId="2676"/>
    <tableColumn id="13709" xr3:uid="{A65CF19C-D467-4D48-9DDF-524ABDF99FD1}" name="Column13681" dataDxfId="2675"/>
    <tableColumn id="13710" xr3:uid="{37DAB2EF-3E12-450B-BF4E-C0D86C961AC9}" name="Column13682" dataDxfId="2674"/>
    <tableColumn id="13711" xr3:uid="{C9DD66F1-D3C5-429E-B0E2-F997B6F9F527}" name="Column13683" dataDxfId="2673"/>
    <tableColumn id="13712" xr3:uid="{5B2BC946-3FC8-4D1C-9B83-8FD086AE6A2F}" name="Column13684" dataDxfId="2672"/>
    <tableColumn id="13713" xr3:uid="{E710A707-B15A-4268-A1A6-20CDDF033670}" name="Column13685" dataDxfId="2671"/>
    <tableColumn id="13714" xr3:uid="{6336BE5C-2E8F-465F-B514-1F4458426CC2}" name="Column13686" dataDxfId="2670"/>
    <tableColumn id="13715" xr3:uid="{16836AFD-6530-44A7-A741-915510DB2C84}" name="Column13687" dataDxfId="2669"/>
    <tableColumn id="13716" xr3:uid="{EFD6BA10-D439-4E6A-9D6A-BA5B21F055D2}" name="Column13688" dataDxfId="2668"/>
    <tableColumn id="13717" xr3:uid="{4D9C4035-852F-44CC-A314-5526CFEAAE50}" name="Column13689" dataDxfId="2667"/>
    <tableColumn id="13718" xr3:uid="{616B5579-640C-4978-BF8C-91521B6E5B01}" name="Column13690" dataDxfId="2666"/>
    <tableColumn id="13719" xr3:uid="{08A9274C-527D-4E10-8964-F3A387129F91}" name="Column13691" dataDxfId="2665"/>
    <tableColumn id="13720" xr3:uid="{4F8BD1C0-82CD-428C-BAD5-F981A97CA942}" name="Column13692" dataDxfId="2664"/>
    <tableColumn id="13721" xr3:uid="{BC302191-23EB-490D-8D24-8D89E1845D8A}" name="Column13693" dataDxfId="2663"/>
    <tableColumn id="13722" xr3:uid="{6B136B8E-4A13-4B9B-9FAD-AE5459E19B2B}" name="Column13694" dataDxfId="2662"/>
    <tableColumn id="13723" xr3:uid="{39012D70-60FF-47D1-B507-ECCF91153993}" name="Column13695" dataDxfId="2661"/>
    <tableColumn id="13724" xr3:uid="{A3CED869-958C-4B34-A344-11D2FA962081}" name="Column13696" dataDxfId="2660"/>
    <tableColumn id="13725" xr3:uid="{6D00E2BC-4737-45C9-AA58-7DBA589D4444}" name="Column13697" dataDxfId="2659"/>
    <tableColumn id="13726" xr3:uid="{AAA524C8-F4E4-4D03-B602-116BC8F8F257}" name="Column13698" dataDxfId="2658"/>
    <tableColumn id="13727" xr3:uid="{FB162904-1DAE-4921-B48B-2B3D8B31BA9F}" name="Column13699" dataDxfId="2657"/>
    <tableColumn id="13728" xr3:uid="{4B98FC05-17D3-4CE1-A82D-CA1078058FC3}" name="Column13700" dataDxfId="2656"/>
    <tableColumn id="13729" xr3:uid="{55D322C9-BA30-41C3-8F12-3986C001DB2D}" name="Column13701" dataDxfId="2655"/>
    <tableColumn id="13730" xr3:uid="{DE7FAE8F-EC1B-4AEC-9775-8BD45662FEE8}" name="Column13702" dataDxfId="2654"/>
    <tableColumn id="13731" xr3:uid="{DD969D18-7B86-4CDD-BC9A-77FA929518C8}" name="Column13703" dataDxfId="2653"/>
    <tableColumn id="13732" xr3:uid="{FE583ED1-8A57-4F90-AC6F-9593C1980EB9}" name="Column13704" dataDxfId="2652"/>
    <tableColumn id="13733" xr3:uid="{DA2CBECE-980C-4603-8F40-14961EFACCDC}" name="Column13705" dataDxfId="2651"/>
    <tableColumn id="13734" xr3:uid="{C6CE6601-BEB5-4FAF-811E-96CBFAB63B15}" name="Column13706" dataDxfId="2650"/>
    <tableColumn id="13735" xr3:uid="{280037CA-75C9-44D0-83FD-A5FE1E34376A}" name="Column13707" dataDxfId="2649"/>
    <tableColumn id="13736" xr3:uid="{DF62AE69-5E3F-4992-9708-8110DDF5E23F}" name="Column13708" dataDxfId="2648"/>
    <tableColumn id="13737" xr3:uid="{642C3350-0FCB-4AA7-878E-0E9E71FC39C0}" name="Column13709" dataDxfId="2647"/>
    <tableColumn id="13738" xr3:uid="{EA612220-F90A-4E63-8D3A-8D5EC131C764}" name="Column13710" dataDxfId="2646"/>
    <tableColumn id="13739" xr3:uid="{D1E84C72-6FEA-4DE6-86CB-C50E10BD9C4E}" name="Column13711" dataDxfId="2645"/>
    <tableColumn id="13740" xr3:uid="{B83151B6-EA11-4D6A-8E47-F6177A333DD6}" name="Column13712" dataDxfId="2644"/>
    <tableColumn id="13741" xr3:uid="{249A4A06-279C-46AB-9CED-96F52CD9FD26}" name="Column13713" dataDxfId="2643"/>
    <tableColumn id="13742" xr3:uid="{770E7D4E-63F6-45C7-8865-6109B4521B82}" name="Column13714" dataDxfId="2642"/>
    <tableColumn id="13743" xr3:uid="{95985EF1-BF83-41EA-91F7-EFD4672A5354}" name="Column13715" dataDxfId="2641"/>
    <tableColumn id="13744" xr3:uid="{727DC8DE-18B3-4E8C-A147-40575F103FED}" name="Column13716" dataDxfId="2640"/>
    <tableColumn id="13745" xr3:uid="{1903119E-3422-4B0D-91DC-632B64FABC23}" name="Column13717" dataDxfId="2639"/>
    <tableColumn id="13746" xr3:uid="{5C30A122-5686-4A40-B3BA-FC0FB714B236}" name="Column13718" dataDxfId="2638"/>
    <tableColumn id="13747" xr3:uid="{45F68725-F0BD-4402-A850-AE671E6E104B}" name="Column13719" dataDxfId="2637"/>
    <tableColumn id="13748" xr3:uid="{66ACADC2-5F7B-4186-8A6A-83699AAD2118}" name="Column13720" dataDxfId="2636"/>
    <tableColumn id="13749" xr3:uid="{53A96649-C7B7-4510-9CD0-1E03DF345FB5}" name="Column13721" dataDxfId="2635"/>
    <tableColumn id="13750" xr3:uid="{4FE1C336-EBBC-43FE-B073-939B2BEAC8C8}" name="Column13722" dataDxfId="2634"/>
    <tableColumn id="13751" xr3:uid="{2163B4DA-85F0-4760-B30F-5DA7BC54283B}" name="Column13723" dataDxfId="2633"/>
    <tableColumn id="13752" xr3:uid="{7567F58B-A0B6-4E0B-8C61-BBF1B058D317}" name="Column13724" dataDxfId="2632"/>
    <tableColumn id="13753" xr3:uid="{4A10B33F-BC35-454D-ACF2-BE2E611C4995}" name="Column13725" dataDxfId="2631"/>
    <tableColumn id="13754" xr3:uid="{9C6FB489-B4C9-4AA8-AFE0-D9EFC86AA9DC}" name="Column13726" dataDxfId="2630"/>
    <tableColumn id="13755" xr3:uid="{E994F91B-7043-4397-B41A-2B0F98CD5438}" name="Column13727" dataDxfId="2629"/>
    <tableColumn id="13756" xr3:uid="{0897811B-BD27-4C7B-B091-E2C7810DF9BB}" name="Column13728" dataDxfId="2628"/>
    <tableColumn id="13757" xr3:uid="{FD5F8A32-4C39-43B0-918F-FBEFAA2DD492}" name="Column13729" dataDxfId="2627"/>
    <tableColumn id="13758" xr3:uid="{CB25BA4A-1EF3-49E1-B874-638C57C76E44}" name="Column13730" dataDxfId="2626"/>
    <tableColumn id="13759" xr3:uid="{6D0F66F2-4466-43A1-8946-95E04AC44FB4}" name="Column13731" dataDxfId="2625"/>
    <tableColumn id="13760" xr3:uid="{7362DF0B-D2B9-41A3-8746-AD3559E3A780}" name="Column13732" dataDxfId="2624"/>
    <tableColumn id="13761" xr3:uid="{9C33ED45-EC6E-4EB4-942B-974FBCB4F1B1}" name="Column13733" dataDxfId="2623"/>
    <tableColumn id="13762" xr3:uid="{BEBC09AA-A5C7-451F-B8BF-FBAECB81F5E5}" name="Column13734" dataDxfId="2622"/>
    <tableColumn id="13763" xr3:uid="{CDB4C03A-4BE2-4307-9C42-FA9CEA3332A1}" name="Column13735" dataDxfId="2621"/>
    <tableColumn id="13764" xr3:uid="{DCD61C6F-47E8-4137-9EA4-6FDACFD6FBA4}" name="Column13736" dataDxfId="2620"/>
    <tableColumn id="13765" xr3:uid="{8689280E-34FE-4432-83C0-FD7E89A4B6F0}" name="Column13737" dataDxfId="2619"/>
    <tableColumn id="13766" xr3:uid="{F30A8039-5280-459E-A419-417FE24431AC}" name="Column13738" dataDxfId="2618"/>
    <tableColumn id="13767" xr3:uid="{EAD4B724-370F-4D28-836D-5C077F4DEBF4}" name="Column13739" dataDxfId="2617"/>
    <tableColumn id="13768" xr3:uid="{52E99C8C-DD24-44E0-BB94-C2A638F73F67}" name="Column13740" dataDxfId="2616"/>
    <tableColumn id="13769" xr3:uid="{06B66E52-245E-48D2-8BCB-0A5BD0CEB5FA}" name="Column13741" dataDxfId="2615"/>
    <tableColumn id="13770" xr3:uid="{5C3BA6A6-02D2-4CB2-9BF4-3FA132DF9DDC}" name="Column13742" dataDxfId="2614"/>
    <tableColumn id="13771" xr3:uid="{08CBA1CA-6B69-40D8-A0E8-88FE5E0A9B2B}" name="Column13743" dataDxfId="2613"/>
    <tableColumn id="13772" xr3:uid="{70938EB6-C0CA-49A1-A2AF-B0A67571D808}" name="Column13744" dataDxfId="2612"/>
    <tableColumn id="13773" xr3:uid="{902A0FF6-CE1E-45D4-A843-FFB970502705}" name="Column13745" dataDxfId="2611"/>
    <tableColumn id="13774" xr3:uid="{4222846E-B33D-4414-9F73-B406286650D8}" name="Column13746" dataDxfId="2610"/>
    <tableColumn id="13775" xr3:uid="{27FCBFC3-1F13-4827-8879-1FE80A08E173}" name="Column13747" dataDxfId="2609"/>
    <tableColumn id="13776" xr3:uid="{A7845962-AC9D-41E8-9CF1-F2EFD4A8F89E}" name="Column13748" dataDxfId="2608"/>
    <tableColumn id="13777" xr3:uid="{9EB32475-8A82-49BB-8780-6C20BFC39FD6}" name="Column13749" dataDxfId="2607"/>
    <tableColumn id="13778" xr3:uid="{B2C370D4-B316-4827-AC16-E4BC4F0490FC}" name="Column13750" dataDxfId="2606"/>
    <tableColumn id="13779" xr3:uid="{6D04C8CA-ACB7-49EE-AE7A-39B0642586FB}" name="Column13751" dataDxfId="2605"/>
    <tableColumn id="13780" xr3:uid="{1EB24EB6-88C3-458F-82FB-00B777A33B7F}" name="Column13752" dataDxfId="2604"/>
    <tableColumn id="13781" xr3:uid="{AF621304-1322-48A6-B568-17786BC664E3}" name="Column13753" dataDxfId="2603"/>
    <tableColumn id="13782" xr3:uid="{DEA174BC-B541-4595-B2D1-F88D1EECCE64}" name="Column13754" dataDxfId="2602"/>
    <tableColumn id="13783" xr3:uid="{30C37A4F-2935-4538-8A5F-B7E2B996355B}" name="Column13755" dataDxfId="2601"/>
    <tableColumn id="13784" xr3:uid="{1F6AB3D2-A7C0-4F7C-A3A4-5903378BE41B}" name="Column13756" dataDxfId="2600"/>
    <tableColumn id="13785" xr3:uid="{7A6D15DF-EB8B-454A-A039-C2AAA06F3EAD}" name="Column13757" dataDxfId="2599"/>
    <tableColumn id="13786" xr3:uid="{1D9C102A-5ABA-4E78-AA60-13086AE270AC}" name="Column13758" dataDxfId="2598"/>
    <tableColumn id="13787" xr3:uid="{75867A1A-AA48-4DF6-A68A-B5A22A93ED30}" name="Column13759" dataDxfId="2597"/>
    <tableColumn id="13788" xr3:uid="{D2649022-9F58-4A97-9C08-0B89ABA265DD}" name="Column13760" dataDxfId="2596"/>
    <tableColumn id="13789" xr3:uid="{2A176883-C9EF-402A-A085-EC1DBF80BE0E}" name="Column13761" dataDxfId="2595"/>
    <tableColumn id="13790" xr3:uid="{B28C2F04-2C42-424D-92FC-CF5CEC123473}" name="Column13762" dataDxfId="2594"/>
    <tableColumn id="13791" xr3:uid="{3454A72B-31EF-4E3F-8A6E-AD9FA445A91A}" name="Column13763" dataDxfId="2593"/>
    <tableColumn id="13792" xr3:uid="{DD74B5C7-1F20-4CD3-A2CF-4CB4F63FD90B}" name="Column13764" dataDxfId="2592"/>
    <tableColumn id="13793" xr3:uid="{35BC992D-0302-4D6B-BA8F-D441E045A133}" name="Column13765" dataDxfId="2591"/>
    <tableColumn id="13794" xr3:uid="{BFF5B6AF-E922-4C07-9A1D-616BEF73DB4F}" name="Column13766" dataDxfId="2590"/>
    <tableColumn id="13795" xr3:uid="{788BE3D5-660F-4944-B980-B3FB9FE91E5A}" name="Column13767" dataDxfId="2589"/>
    <tableColumn id="13796" xr3:uid="{BE54D9FF-F1F2-4CEB-870C-5C563823A7A4}" name="Column13768" dataDxfId="2588"/>
    <tableColumn id="13797" xr3:uid="{0E80A048-035D-4367-ADC0-9D79EE881C93}" name="Column13769" dataDxfId="2587"/>
    <tableColumn id="13798" xr3:uid="{5C1B4372-F9D7-4710-90A4-CACF88483568}" name="Column13770" dataDxfId="2586"/>
    <tableColumn id="13799" xr3:uid="{83CC37CB-0337-4835-B2D4-3BCA8F96BBF3}" name="Column13771" dataDxfId="2585"/>
    <tableColumn id="13800" xr3:uid="{AA593663-566F-4985-85C2-D0E215804BE2}" name="Column13772" dataDxfId="2584"/>
    <tableColumn id="13801" xr3:uid="{DA3AAD75-C628-45C2-AC3C-4D9AD0BCE2C0}" name="Column13773" dataDxfId="2583"/>
    <tableColumn id="13802" xr3:uid="{F48A46A2-8625-4D3F-9980-ED7F60E5D7D2}" name="Column13774" dataDxfId="2582"/>
    <tableColumn id="13803" xr3:uid="{AA9AD57C-1F29-42EA-8411-B170D2C14505}" name="Column13775" dataDxfId="2581"/>
    <tableColumn id="13804" xr3:uid="{DAC78072-A963-4162-BD9D-5617DE9E6FE3}" name="Column13776" dataDxfId="2580"/>
    <tableColumn id="13805" xr3:uid="{A7C6D2FE-E027-483E-8FF9-D9200D81DCFA}" name="Column13777" dataDxfId="2579"/>
    <tableColumn id="13806" xr3:uid="{4C72F51B-B458-48F0-AE1D-9A507EC6C9B9}" name="Column13778" dataDxfId="2578"/>
    <tableColumn id="13807" xr3:uid="{339E289B-D305-40F5-B478-C264ADD8346F}" name="Column13779" dataDxfId="2577"/>
    <tableColumn id="13808" xr3:uid="{9C591912-3940-42A7-9A6D-C985404685FB}" name="Column13780" dataDxfId="2576"/>
    <tableColumn id="13809" xr3:uid="{9AFDEC69-13B1-4FEC-BF60-12E90EEF258F}" name="Column13781" dataDxfId="2575"/>
    <tableColumn id="13810" xr3:uid="{002B7B81-25E0-4362-B0EC-5794F3742E8E}" name="Column13782" dataDxfId="2574"/>
    <tableColumn id="13811" xr3:uid="{6BA64603-BD5E-45AE-80CC-B4066E047912}" name="Column13783" dataDxfId="2573"/>
    <tableColumn id="13812" xr3:uid="{D1227F46-2430-427B-B5E3-EE8D4952DCE5}" name="Column13784" dataDxfId="2572"/>
    <tableColumn id="13813" xr3:uid="{5527D4E9-F6DD-4CFE-9DDC-5CAF5EC4AF8B}" name="Column13785" dataDxfId="2571"/>
    <tableColumn id="13814" xr3:uid="{50329FD6-F275-4F97-929B-C524BE2E7F4E}" name="Column13786" dataDxfId="2570"/>
    <tableColumn id="13815" xr3:uid="{1EDC4D47-F337-4F95-85CD-056279AF3CBE}" name="Column13787" dataDxfId="2569"/>
    <tableColumn id="13816" xr3:uid="{D2FD2B60-5FCB-43D6-BE5A-84EDF9CADFE9}" name="Column13788" dataDxfId="2568"/>
    <tableColumn id="13817" xr3:uid="{319D9236-1084-4837-A4AD-6951D3F079AA}" name="Column13789" dataDxfId="2567"/>
    <tableColumn id="13818" xr3:uid="{5EBBFB44-BB21-4D9F-A2FF-B0252429D14C}" name="Column13790" dataDxfId="2566"/>
    <tableColumn id="13819" xr3:uid="{02C00FFF-7A94-436D-9C5A-E38D1C6419C3}" name="Column13791" dataDxfId="2565"/>
    <tableColumn id="13820" xr3:uid="{7DD2F965-146B-4F74-ACE1-78CFB655F855}" name="Column13792" dataDxfId="2564"/>
    <tableColumn id="13821" xr3:uid="{5777E1F1-4214-4286-80E9-8671FA4B508E}" name="Column13793" dataDxfId="2563"/>
    <tableColumn id="13822" xr3:uid="{76314AD0-2E24-443B-B1D1-BCA268509BDE}" name="Column13794" dataDxfId="2562"/>
    <tableColumn id="13823" xr3:uid="{E93BDEA0-4FC0-441C-A18B-359FE4DFEE54}" name="Column13795" dataDxfId="2561"/>
    <tableColumn id="13824" xr3:uid="{6EC1B1D2-300B-4B7A-BAEA-C2CB5B5156C2}" name="Column13796" dataDxfId="2560"/>
    <tableColumn id="13825" xr3:uid="{75DE4E29-EDBF-406A-9DEA-91710D8DFA06}" name="Column13797" dataDxfId="2559"/>
    <tableColumn id="13826" xr3:uid="{9E6A62C9-C4D9-41E0-9735-CC7C36F8CA42}" name="Column13798" dataDxfId="2558"/>
    <tableColumn id="13827" xr3:uid="{9E8B2466-7B2B-4FCF-83CE-656A50170873}" name="Column13799" dataDxfId="2557"/>
    <tableColumn id="13828" xr3:uid="{8A7DCECD-A126-475C-BEB2-B0E2F4921C5F}" name="Column13800" dataDxfId="2556"/>
    <tableColumn id="13829" xr3:uid="{FD27A427-CDE6-4517-9481-D818E2EC5E2E}" name="Column13801" dataDxfId="2555"/>
    <tableColumn id="13830" xr3:uid="{987FD5A9-291B-440B-90E2-73EDCEFE7C65}" name="Column13802" dataDxfId="2554"/>
    <tableColumn id="13831" xr3:uid="{204148E0-9BB4-44F9-9FA6-51736388509A}" name="Column13803" dataDxfId="2553"/>
    <tableColumn id="13832" xr3:uid="{D22335DA-352E-4B9A-AA27-389DCEF72FC8}" name="Column13804" dataDxfId="2552"/>
    <tableColumn id="13833" xr3:uid="{F6D62435-5CF2-4B26-82FD-47F375492750}" name="Column13805" dataDxfId="2551"/>
    <tableColumn id="13834" xr3:uid="{63028CA6-F515-4A50-A3E3-165C2262F338}" name="Column13806" dataDxfId="2550"/>
    <tableColumn id="13835" xr3:uid="{A1E9FFC4-FB34-4604-8DB7-BB432A9B5F56}" name="Column13807" dataDxfId="2549"/>
    <tableColumn id="13836" xr3:uid="{8C1A9492-06B9-4817-96F3-A02EC3CC50EC}" name="Column13808" dataDxfId="2548"/>
    <tableColumn id="13837" xr3:uid="{79A69154-011C-4319-BEE0-FAA2C362A246}" name="Column13809" dataDxfId="2547"/>
    <tableColumn id="13838" xr3:uid="{937724A0-E3E2-4DA6-AF48-5F6DE34E1B77}" name="Column13810" dataDxfId="2546"/>
    <tableColumn id="13839" xr3:uid="{5438576D-A2D4-4AA8-B4D3-0E50C4BA8C3F}" name="Column13811" dataDxfId="2545"/>
    <tableColumn id="13840" xr3:uid="{0F8063E8-5F6C-425D-887A-546E5EBE0892}" name="Column13812" dataDxfId="2544"/>
    <tableColumn id="13841" xr3:uid="{A3DE9F1D-CF8A-4758-8DC5-BD160E34DC5B}" name="Column13813" dataDxfId="2543"/>
    <tableColumn id="13842" xr3:uid="{9831DFC1-34F2-46D9-BE1F-58A221620B37}" name="Column13814" dataDxfId="2542"/>
    <tableColumn id="13843" xr3:uid="{E796A419-EE33-4865-9B2A-2AFA677AAA84}" name="Column13815" dataDxfId="2541"/>
    <tableColumn id="13844" xr3:uid="{CF39B9E8-7CA0-43D5-A26C-6D113664DB2C}" name="Column13816" dataDxfId="2540"/>
    <tableColumn id="13845" xr3:uid="{F2B3FD83-07A6-4B5B-886E-2321B14C32C9}" name="Column13817" dataDxfId="2539"/>
    <tableColumn id="13846" xr3:uid="{14761080-4762-4868-B86F-32F69C32DD36}" name="Column13818" dataDxfId="2538"/>
    <tableColumn id="13847" xr3:uid="{E02B061A-313E-4293-867B-3B4E11219865}" name="Column13819" dataDxfId="2537"/>
    <tableColumn id="13848" xr3:uid="{B45060E3-4DA4-4B68-880B-6338DCE71BD5}" name="Column13820" dataDxfId="2536"/>
    <tableColumn id="13849" xr3:uid="{D9265C12-F055-45FC-A684-49EA22EB27E5}" name="Column13821" dataDxfId="2535"/>
    <tableColumn id="13850" xr3:uid="{B1F21AE7-7072-4799-9733-6C5E5A5A4B39}" name="Column13822" dataDxfId="2534"/>
    <tableColumn id="13851" xr3:uid="{ACACE183-916A-4D43-BC8B-6866E5280144}" name="Column13823" dataDxfId="2533"/>
    <tableColumn id="13852" xr3:uid="{7EDEB869-693B-457C-975C-44962931F560}" name="Column13824" dataDxfId="2532"/>
    <tableColumn id="13853" xr3:uid="{84AEE30E-CB15-4BD6-B4DE-4CB12CDA53B7}" name="Column13825" dataDxfId="2531"/>
    <tableColumn id="13854" xr3:uid="{6C37BA86-7CFC-45B4-992B-77B302EAEDE5}" name="Column13826" dataDxfId="2530"/>
    <tableColumn id="13855" xr3:uid="{8326A7CD-C15C-4233-B4F4-CA7C0FEE7BB8}" name="Column13827" dataDxfId="2529"/>
    <tableColumn id="13856" xr3:uid="{37666304-5C40-4C6E-98C3-E4B8D4D7020B}" name="Column13828" dataDxfId="2528"/>
    <tableColumn id="13857" xr3:uid="{18E6F27F-9CE9-4D39-B8E5-11AD3FD1F389}" name="Column13829" dataDxfId="2527"/>
    <tableColumn id="13858" xr3:uid="{DC904E71-FD33-4504-AF11-A109FFF0D26A}" name="Column13830" dataDxfId="2526"/>
    <tableColumn id="13859" xr3:uid="{65054A05-CA17-4C32-AA5B-6C421B08F90F}" name="Column13831" dataDxfId="2525"/>
    <tableColumn id="13860" xr3:uid="{64EDFD56-DEC9-4CB6-B780-F36840F38612}" name="Column13832" dataDxfId="2524"/>
    <tableColumn id="13861" xr3:uid="{2E73FAC7-7A62-45D6-9906-7DFDA909EF2B}" name="Column13833" dataDxfId="2523"/>
    <tableColumn id="13862" xr3:uid="{4CFC6F2F-0A85-4449-ACA3-807C98DB2902}" name="Column13834" dataDxfId="2522"/>
    <tableColumn id="13863" xr3:uid="{20557EFF-0F4E-4113-9D84-5A9D88642F60}" name="Column13835" dataDxfId="2521"/>
    <tableColumn id="13864" xr3:uid="{1E5F84D0-DDE4-4540-B8E7-61A2FA51D04E}" name="Column13836" dataDxfId="2520"/>
    <tableColumn id="13865" xr3:uid="{18611593-B119-4193-AF73-13B5615F06FF}" name="Column13837" dataDxfId="2519"/>
    <tableColumn id="13866" xr3:uid="{51DC0481-B1F7-4E3C-82BA-A227BF0DEA03}" name="Column13838" dataDxfId="2518"/>
    <tableColumn id="13867" xr3:uid="{EE5A7152-1498-4C24-9F39-20704C4F5D12}" name="Column13839" dataDxfId="2517"/>
    <tableColumn id="13868" xr3:uid="{B7247056-2420-40C2-8CBD-EC7AC1EF7605}" name="Column13840" dataDxfId="2516"/>
    <tableColumn id="13869" xr3:uid="{96D63C63-0E4F-4755-883A-F32A3110F66D}" name="Column13841" dataDxfId="2515"/>
    <tableColumn id="13870" xr3:uid="{2D958C95-3EB8-44A5-8A76-B9B174F438ED}" name="Column13842" dataDxfId="2514"/>
    <tableColumn id="13871" xr3:uid="{5B3C99AA-A4DE-48D5-A256-2ADB16198892}" name="Column13843" dataDxfId="2513"/>
    <tableColumn id="13872" xr3:uid="{654277EF-5712-40A4-8965-677C21A77377}" name="Column13844" dataDxfId="2512"/>
    <tableColumn id="13873" xr3:uid="{06B1C281-392F-472D-AC3C-CC03FA2F1392}" name="Column13845" dataDxfId="2511"/>
    <tableColumn id="13874" xr3:uid="{F26125D3-DD40-452C-B6BE-1DED745C9748}" name="Column13846" dataDxfId="2510"/>
    <tableColumn id="13875" xr3:uid="{1B6A9FFD-0044-4FC3-A4BC-4A0D378DA99C}" name="Column13847" dataDxfId="2509"/>
    <tableColumn id="13876" xr3:uid="{4F605B60-72B0-432C-B0E7-68A32C4FDB61}" name="Column13848" dataDxfId="2508"/>
    <tableColumn id="13877" xr3:uid="{0CAF9683-47EB-4124-BF00-74D9FBEBA861}" name="Column13849" dataDxfId="2507"/>
    <tableColumn id="13878" xr3:uid="{C8BD9237-825E-4AD7-ADC4-9F76719C009E}" name="Column13850" dataDxfId="2506"/>
    <tableColumn id="13879" xr3:uid="{C216FF7F-4CDA-4739-AF18-BC7ABDB3D9EC}" name="Column13851" dataDxfId="2505"/>
    <tableColumn id="13880" xr3:uid="{D148026D-56F9-4189-A95C-4E3893072659}" name="Column13852" dataDxfId="2504"/>
    <tableColumn id="13881" xr3:uid="{480B746C-2D26-460F-B1BD-EF8431E7E6A0}" name="Column13853" dataDxfId="2503"/>
    <tableColumn id="13882" xr3:uid="{6A39AFFC-AE16-45BB-BA44-3BEA88D56DFF}" name="Column13854" dataDxfId="2502"/>
    <tableColumn id="13883" xr3:uid="{C6B9FD1E-8592-4616-A20C-EA9F2AF0BC0E}" name="Column13855" dataDxfId="2501"/>
    <tableColumn id="13884" xr3:uid="{B1D60E1C-DAF1-417B-AA30-6EBB6F9E6A8A}" name="Column13856" dataDxfId="2500"/>
    <tableColumn id="13885" xr3:uid="{C422F85E-70FB-4129-8BF0-58E201C18D41}" name="Column13857" dataDxfId="2499"/>
    <tableColumn id="13886" xr3:uid="{DF79E7B0-E30E-4DA8-B8F6-1BA14192B14E}" name="Column13858" dataDxfId="2498"/>
    <tableColumn id="13887" xr3:uid="{2ACC8085-8807-4815-B9A2-CCE71F40AE44}" name="Column13859" dataDxfId="2497"/>
    <tableColumn id="13888" xr3:uid="{7FB95C2B-5E51-4076-85CD-2BF069872035}" name="Column13860" dataDxfId="2496"/>
    <tableColumn id="13889" xr3:uid="{A48C8FE0-7BBD-4576-A5F3-7580B425F00C}" name="Column13861" dataDxfId="2495"/>
    <tableColumn id="13890" xr3:uid="{BA8C356F-C6DF-4BF2-8153-23FE9DC0EAAC}" name="Column13862" dataDxfId="2494"/>
    <tableColumn id="13891" xr3:uid="{BED6DD22-9EC3-42BD-858B-82C3F0749845}" name="Column13863" dataDxfId="2493"/>
    <tableColumn id="13892" xr3:uid="{3A771F12-8116-4B97-A54F-CF4383125333}" name="Column13864" dataDxfId="2492"/>
    <tableColumn id="13893" xr3:uid="{4041040F-6D78-47EF-A971-940D6AA44672}" name="Column13865" dataDxfId="2491"/>
    <tableColumn id="13894" xr3:uid="{AF59F308-BC93-4A5B-AF05-4DC55192F073}" name="Column13866" dataDxfId="2490"/>
    <tableColumn id="13895" xr3:uid="{74EC831F-C448-429F-9497-9A67923D2AAB}" name="Column13867" dataDxfId="2489"/>
    <tableColumn id="13896" xr3:uid="{875A1CA7-316F-4699-BF92-3CE5DDBAE37B}" name="Column13868" dataDxfId="2488"/>
    <tableColumn id="13897" xr3:uid="{EBBB8391-AC05-4F6B-9087-B14369FBBE28}" name="Column13869" dataDxfId="2487"/>
    <tableColumn id="13898" xr3:uid="{0BC7A38A-38E3-4FD9-8E39-D9D2F740392A}" name="Column13870" dataDxfId="2486"/>
    <tableColumn id="13899" xr3:uid="{DBAB1A75-6400-41D1-8FF6-E02D3F32E2D3}" name="Column13871" dataDxfId="2485"/>
    <tableColumn id="13900" xr3:uid="{E7620AFE-4A57-4076-B8A9-1F53320D4222}" name="Column13872" dataDxfId="2484"/>
    <tableColumn id="13901" xr3:uid="{75E6E5AA-A7D9-4ACC-98BA-DE38F1C5D20A}" name="Column13873" dataDxfId="2483"/>
    <tableColumn id="13902" xr3:uid="{DF17BB98-DF1B-407E-AB23-73D2AFC4A6E1}" name="Column13874" dataDxfId="2482"/>
    <tableColumn id="13903" xr3:uid="{240DA23C-BFE1-4D61-8F07-9BDD7A1F3445}" name="Column13875" dataDxfId="2481"/>
    <tableColumn id="13904" xr3:uid="{D37C33B5-853E-4549-B6E6-1384E83045D3}" name="Column13876" dataDxfId="2480"/>
    <tableColumn id="13905" xr3:uid="{8E291091-6ECF-4548-9269-767DCD198D63}" name="Column13877" dataDxfId="2479"/>
    <tableColumn id="13906" xr3:uid="{A8E49EAB-9F4E-4A7C-B31B-909D7652FB42}" name="Column13878" dataDxfId="2478"/>
    <tableColumn id="13907" xr3:uid="{D7665321-B004-4F4E-A080-1DFAC8121424}" name="Column13879" dataDxfId="2477"/>
    <tableColumn id="13908" xr3:uid="{4D02936C-D009-4DB1-84AE-AFDFE50C4F79}" name="Column13880" dataDxfId="2476"/>
    <tableColumn id="13909" xr3:uid="{3AD57C6C-4F9B-4741-B18A-3341E11D1D63}" name="Column13881" dataDxfId="2475"/>
    <tableColumn id="13910" xr3:uid="{79D9A34A-7F70-4BC6-BCB1-FCB6906BBFAE}" name="Column13882" dataDxfId="2474"/>
    <tableColumn id="13911" xr3:uid="{1BED39AA-0DDC-4285-A888-F3764C18873B}" name="Column13883" dataDxfId="2473"/>
    <tableColumn id="13912" xr3:uid="{C861A8E0-238B-4395-9DA0-EB0E5892A937}" name="Column13884" dataDxfId="2472"/>
    <tableColumn id="13913" xr3:uid="{0D080652-5427-4538-BBE2-C236A95BC3B4}" name="Column13885" dataDxfId="2471"/>
    <tableColumn id="13914" xr3:uid="{CDD1281A-70AE-4C71-9F50-040E95CEC5DE}" name="Column13886" dataDxfId="2470"/>
    <tableColumn id="13915" xr3:uid="{84E74628-EB42-49D6-AC3E-E7D61FE24617}" name="Column13887" dataDxfId="2469"/>
    <tableColumn id="13916" xr3:uid="{0DC9F61D-3ACF-4E84-85FA-D0C4698F3F21}" name="Column13888" dataDxfId="2468"/>
    <tableColumn id="13917" xr3:uid="{E63356FB-C63E-4CD4-A9F5-610BD9F3259C}" name="Column13889" dataDxfId="2467"/>
    <tableColumn id="13918" xr3:uid="{594D12A7-1A00-4C20-9A30-91AA7DE96976}" name="Column13890" dataDxfId="2466"/>
    <tableColumn id="13919" xr3:uid="{03205E7D-00B0-448A-AFA2-43FCDAD95884}" name="Column13891" dataDxfId="2465"/>
    <tableColumn id="13920" xr3:uid="{61562CE7-2BC0-4C73-BA6E-998B7F8EEF10}" name="Column13892" dataDxfId="2464"/>
    <tableColumn id="13921" xr3:uid="{98E6DCCA-8C0D-43CC-976E-CAE1A6DB7AF7}" name="Column13893" dataDxfId="2463"/>
    <tableColumn id="13922" xr3:uid="{55930EFB-B6AD-4281-90D5-E9E965CBF14A}" name="Column13894" dataDxfId="2462"/>
    <tableColumn id="13923" xr3:uid="{07D937E5-2850-4292-9DA2-6B4667D08A27}" name="Column13895" dataDxfId="2461"/>
    <tableColumn id="13924" xr3:uid="{7577AFCA-4054-49DD-817D-01657442D166}" name="Column13896" dataDxfId="2460"/>
    <tableColumn id="13925" xr3:uid="{7986D485-FB6F-40C7-9286-390387AF52E1}" name="Column13897" dataDxfId="2459"/>
    <tableColumn id="13926" xr3:uid="{1E32BB0A-E981-4EC2-836E-F8399C9A9FBC}" name="Column13898" dataDxfId="2458"/>
    <tableColumn id="13927" xr3:uid="{EA3A8FC9-C252-48C7-8ED7-45B29A4BF020}" name="Column13899" dataDxfId="2457"/>
    <tableColumn id="13928" xr3:uid="{E6277566-6EC7-4354-BDC1-0A181DD2CC26}" name="Column13900" dataDxfId="2456"/>
    <tableColumn id="13929" xr3:uid="{D7AC5BCB-0C97-4E94-B101-BC571C7FF772}" name="Column13901" dataDxfId="2455"/>
    <tableColumn id="13930" xr3:uid="{B84D0C78-4020-4012-84B2-A9BF31E94E47}" name="Column13902" dataDxfId="2454"/>
    <tableColumn id="13931" xr3:uid="{1BFD4164-2351-4DCC-AEDA-B31DA48748B8}" name="Column13903" dataDxfId="2453"/>
    <tableColumn id="13932" xr3:uid="{042C167E-4117-42B1-823E-80A03F98C0B6}" name="Column13904" dataDxfId="2452"/>
    <tableColumn id="13933" xr3:uid="{CE4F67AB-FFB8-4D95-838E-B5B5D9B84ABA}" name="Column13905" dataDxfId="2451"/>
    <tableColumn id="13934" xr3:uid="{D1F0AAAC-D514-474F-A994-394520D8C047}" name="Column13906" dataDxfId="2450"/>
    <tableColumn id="13935" xr3:uid="{97F9B151-48B3-4E3B-A7A1-2506399B42D2}" name="Column13907" dataDxfId="2449"/>
    <tableColumn id="13936" xr3:uid="{ECC553DC-D09C-4BED-A18A-EFD58AD87F90}" name="Column13908" dataDxfId="2448"/>
    <tableColumn id="13937" xr3:uid="{39EBF652-8859-4493-AD04-D61CD33887CF}" name="Column13909" dataDxfId="2447"/>
    <tableColumn id="13938" xr3:uid="{5188FCC4-8F9A-4C25-BD53-9A7D2A62B98F}" name="Column13910" dataDxfId="2446"/>
    <tableColumn id="13939" xr3:uid="{F18EC90F-E5D7-466E-BED3-9F376FEEBCDE}" name="Column13911" dataDxfId="2445"/>
    <tableColumn id="13940" xr3:uid="{5D9C5777-8B4F-4C56-B48B-D591793AED1F}" name="Column13912" dataDxfId="2444"/>
    <tableColumn id="13941" xr3:uid="{BC5FFB55-69C9-4401-BB4F-AD830854F6C0}" name="Column13913" dataDxfId="2443"/>
    <tableColumn id="13942" xr3:uid="{74516191-759F-4C82-8661-DEADD099B183}" name="Column13914" dataDxfId="2442"/>
    <tableColumn id="13943" xr3:uid="{BF03F8F9-56BE-42D5-8E40-57490ED02828}" name="Column13915" dataDxfId="2441"/>
    <tableColumn id="13944" xr3:uid="{0ED8A7E9-ADCA-43EF-9FBB-72C2BECBA410}" name="Column13916" dataDxfId="2440"/>
    <tableColumn id="13945" xr3:uid="{BB2F828A-52F0-4E30-99C7-FCDE00F381C7}" name="Column13917" dataDxfId="2439"/>
    <tableColumn id="13946" xr3:uid="{8C8E6E3F-B374-4C2E-A52F-44B057E99C13}" name="Column13918" dataDxfId="2438"/>
    <tableColumn id="13947" xr3:uid="{1446CD11-C21D-426A-84B2-301767D4783C}" name="Column13919" dataDxfId="2437"/>
    <tableColumn id="13948" xr3:uid="{05B93610-CCF5-4E6D-A21E-0C6E3E4D2C35}" name="Column13920" dataDxfId="2436"/>
    <tableColumn id="13949" xr3:uid="{4C003019-3F6E-4653-B454-F648DDA1FC9B}" name="Column13921" dataDxfId="2435"/>
    <tableColumn id="13950" xr3:uid="{435F69E3-9408-40EA-8E80-527B6CA520BE}" name="Column13922" dataDxfId="2434"/>
    <tableColumn id="13951" xr3:uid="{4C237725-1CDC-402E-BD83-95D394F2014D}" name="Column13923" dataDxfId="2433"/>
    <tableColumn id="13952" xr3:uid="{80651541-1B3A-4674-B974-1B5BA4D9B742}" name="Column13924" dataDxfId="2432"/>
    <tableColumn id="13953" xr3:uid="{EED4E188-896E-4D87-A96D-9D14606CE2BA}" name="Column13925" dataDxfId="2431"/>
    <tableColumn id="13954" xr3:uid="{5CAB4DD5-8A83-4F91-8306-563BA5945F8C}" name="Column13926" dataDxfId="2430"/>
    <tableColumn id="13955" xr3:uid="{D4786CCF-6F62-4AB6-B891-2A5D92458880}" name="Column13927" dataDxfId="2429"/>
    <tableColumn id="13956" xr3:uid="{44F2FAA0-0248-4BF3-9CB0-497870186A86}" name="Column13928" dataDxfId="2428"/>
    <tableColumn id="13957" xr3:uid="{0C3AB9A6-B4DF-471E-AF36-0AEBBC9D0AA0}" name="Column13929" dataDxfId="2427"/>
    <tableColumn id="13958" xr3:uid="{BE281B9C-D74E-4372-BB40-79C9BC491963}" name="Column13930" dataDxfId="2426"/>
    <tableColumn id="13959" xr3:uid="{39B74C80-C74B-4AC3-8CBB-A5FF55C4C5E0}" name="Column13931" dataDxfId="2425"/>
    <tableColumn id="13960" xr3:uid="{A8607F51-0DDD-47BE-A285-4AA6B317D6E6}" name="Column13932" dataDxfId="2424"/>
    <tableColumn id="13961" xr3:uid="{3831C7F0-F68D-4DE4-BB52-B39085B1708C}" name="Column13933" dataDxfId="2423"/>
    <tableColumn id="13962" xr3:uid="{F564B3E4-8C77-4C59-8CF9-19857C34856A}" name="Column13934" dataDxfId="2422"/>
    <tableColumn id="13963" xr3:uid="{C0B02E18-BCDF-4129-ACB2-DD73FD8AF8BB}" name="Column13935" dataDxfId="2421"/>
    <tableColumn id="13964" xr3:uid="{B2CB7D00-BDA2-4EA2-BB81-B3D7A26FE606}" name="Column13936" dataDxfId="2420"/>
    <tableColumn id="13965" xr3:uid="{374907EB-CF2D-4532-A18D-6E02DDCB482B}" name="Column13937" dataDxfId="2419"/>
    <tableColumn id="13966" xr3:uid="{0940B361-1B6F-4BED-AEB7-1D9CBEB6027C}" name="Column13938" dataDxfId="2418"/>
    <tableColumn id="13967" xr3:uid="{A3850271-8461-4599-8EDD-AE7476A64F77}" name="Column13939" dataDxfId="2417"/>
    <tableColumn id="13968" xr3:uid="{A6DBF36E-5AD0-4B84-A936-521F3FA6F080}" name="Column13940" dataDxfId="2416"/>
    <tableColumn id="13969" xr3:uid="{A7AB75D2-5297-4D5D-9501-F38F310FE4D7}" name="Column13941" dataDxfId="2415"/>
    <tableColumn id="13970" xr3:uid="{65DB63A3-95B4-435C-8781-45D746E884E6}" name="Column13942" dataDxfId="2414"/>
    <tableColumn id="13971" xr3:uid="{71582139-8118-4A01-A43A-E100EA7EC016}" name="Column13943" dataDxfId="2413"/>
    <tableColumn id="13972" xr3:uid="{8DC5572F-73CF-4E19-9693-86B1B01E22ED}" name="Column13944" dataDxfId="2412"/>
    <tableColumn id="13973" xr3:uid="{211982AA-1EBD-4053-B8BC-7E5930FFD3BE}" name="Column13945" dataDxfId="2411"/>
    <tableColumn id="13974" xr3:uid="{7721427B-8819-44C5-938A-9BEA2F9EB03D}" name="Column13946" dataDxfId="2410"/>
    <tableColumn id="13975" xr3:uid="{D2B18BB7-5049-4BFD-ADC1-2E432A44B1DA}" name="Column13947" dataDxfId="2409"/>
    <tableColumn id="13976" xr3:uid="{B8C9CA76-60F8-47AA-81B9-019FDD110001}" name="Column13948" dataDxfId="2408"/>
    <tableColumn id="13977" xr3:uid="{A8C04FFB-ECC9-4530-9F9E-08EB24348BCE}" name="Column13949" dataDxfId="2407"/>
    <tableColumn id="13978" xr3:uid="{AFDE79F7-3B66-463C-818D-D63515416B92}" name="Column13950" dataDxfId="2406"/>
    <tableColumn id="13979" xr3:uid="{D3279D9B-5629-4E06-AE2D-1C7DFE0AC94F}" name="Column13951" dataDxfId="2405"/>
    <tableColumn id="13980" xr3:uid="{5E83162B-D7B2-4BCC-8DCA-71941DA2D284}" name="Column13952" dataDxfId="2404"/>
    <tableColumn id="13981" xr3:uid="{C108CD0E-5A02-46AE-8066-21BB0AF9EA23}" name="Column13953" dataDxfId="2403"/>
    <tableColumn id="13982" xr3:uid="{9DB81DCE-3A00-4360-835F-2CCE120A5B2E}" name="Column13954" dataDxfId="2402"/>
    <tableColumn id="13983" xr3:uid="{158B537D-C2BB-47C2-BCA8-03BBB939838A}" name="Column13955" dataDxfId="2401"/>
    <tableColumn id="13984" xr3:uid="{C7D231F3-9245-40E4-86D3-04BFAA494BFF}" name="Column13956" dataDxfId="2400"/>
    <tableColumn id="13985" xr3:uid="{B220DF67-AD7D-4464-8530-BBEE8C1A7A1A}" name="Column13957" dataDxfId="2399"/>
    <tableColumn id="13986" xr3:uid="{DC59CFF2-E996-4866-AB14-6A9D0B59D221}" name="Column13958" dataDxfId="2398"/>
    <tableColumn id="13987" xr3:uid="{432BE802-9CFF-4518-8C82-D62332428E24}" name="Column13959" dataDxfId="2397"/>
    <tableColumn id="13988" xr3:uid="{248EBE9F-E115-4E95-8D45-DAD47BC7D756}" name="Column13960" dataDxfId="2396"/>
    <tableColumn id="13989" xr3:uid="{6F4D39C9-AC63-4543-A1FC-1E4B1C793CC9}" name="Column13961" dataDxfId="2395"/>
    <tableColumn id="13990" xr3:uid="{076742AD-1561-4E26-9353-F1279E3A5F97}" name="Column13962" dataDxfId="2394"/>
    <tableColumn id="13991" xr3:uid="{EE30459D-E7E7-42D0-8C4C-85CDDC4A2961}" name="Column13963" dataDxfId="2393"/>
    <tableColumn id="13992" xr3:uid="{82A6E94A-E43C-4AE2-AF08-9DDEBED6347D}" name="Column13964" dataDxfId="2392"/>
    <tableColumn id="13993" xr3:uid="{9A671AD9-E15A-4FBD-87A5-F7F7E8CAC051}" name="Column13965" dataDxfId="2391"/>
    <tableColumn id="13994" xr3:uid="{DE58F65A-9408-4029-9963-E3D1DAB2FCCE}" name="Column13966" dataDxfId="2390"/>
    <tableColumn id="13995" xr3:uid="{73E04662-83AE-49FA-ACAE-30606F7293E9}" name="Column13967" dataDxfId="2389"/>
    <tableColumn id="13996" xr3:uid="{CA850ABE-95CA-4AD5-A6BA-056834B4CF2E}" name="Column13968" dataDxfId="2388"/>
    <tableColumn id="13997" xr3:uid="{F5758108-96AF-4CD1-B9F9-45266E8CE5D4}" name="Column13969" dataDxfId="2387"/>
    <tableColumn id="13998" xr3:uid="{979CD848-268D-4A33-AB00-DE492478CEB1}" name="Column13970" dataDxfId="2386"/>
    <tableColumn id="13999" xr3:uid="{ED6CC0A7-F9C7-481A-A2D7-A8868AC95749}" name="Column13971" dataDxfId="2385"/>
    <tableColumn id="14000" xr3:uid="{EC23044E-D0D2-41F8-9223-8EAE3D5570A4}" name="Column13972" dataDxfId="2384"/>
    <tableColumn id="14001" xr3:uid="{90D3792A-1426-4FC0-85A6-319C224AC128}" name="Column13973" dataDxfId="2383"/>
    <tableColumn id="14002" xr3:uid="{7C34DE78-3957-4871-9B7A-D7497333F3D4}" name="Column13974" dataDxfId="2382"/>
    <tableColumn id="14003" xr3:uid="{2F357152-0B64-4B7E-8C24-3B724BABF563}" name="Column13975" dataDxfId="2381"/>
    <tableColumn id="14004" xr3:uid="{4BB52BB2-4859-4DF9-B2D3-0508CF71B14A}" name="Column13976" dataDxfId="2380"/>
    <tableColumn id="14005" xr3:uid="{FF21B73D-F3D0-46AB-A581-0F279DE48DBE}" name="Column13977" dataDxfId="2379"/>
    <tableColumn id="14006" xr3:uid="{78A699EC-5276-4369-86FB-156E36AADD5A}" name="Column13978" dataDxfId="2378"/>
    <tableColumn id="14007" xr3:uid="{06898B53-C4E5-4E8F-A8C7-79C477C4053A}" name="Column13979" dataDxfId="2377"/>
    <tableColumn id="14008" xr3:uid="{6D399CA1-341A-4D37-9698-9FE284559F78}" name="Column13980" dataDxfId="2376"/>
    <tableColumn id="14009" xr3:uid="{0AB08D21-3586-486A-8C99-D005C180FC4C}" name="Column13981" dataDxfId="2375"/>
    <tableColumn id="14010" xr3:uid="{E40005A5-C512-430C-A032-35C8086116E8}" name="Column13982" dataDxfId="2374"/>
    <tableColumn id="14011" xr3:uid="{4AF944A7-7199-49E8-9F4D-F4FBCB217C04}" name="Column13983" dataDxfId="2373"/>
    <tableColumn id="14012" xr3:uid="{82A0CD33-3BED-41C5-964B-BA1F088CC68F}" name="Column13984" dataDxfId="2372"/>
    <tableColumn id="14013" xr3:uid="{84C67F52-334E-49D3-94FD-1042CF4B32F3}" name="Column13985" dataDxfId="2371"/>
    <tableColumn id="14014" xr3:uid="{CEF04D43-BC39-4308-8709-F9BD2A8BD0FB}" name="Column13986" dataDxfId="2370"/>
    <tableColumn id="14015" xr3:uid="{3278E954-24DD-4510-B39C-9D206418A411}" name="Column13987" dataDxfId="2369"/>
    <tableColumn id="14016" xr3:uid="{F4E7EC28-EABF-4986-86FE-D807637A8AC9}" name="Column13988" dataDxfId="2368"/>
    <tableColumn id="14017" xr3:uid="{B2EAFE8A-B020-4990-8F26-A96A57AF0E7E}" name="Column13989" dataDxfId="2367"/>
    <tableColumn id="14018" xr3:uid="{B3EC1C01-8711-45C3-AD78-B675BF9836C3}" name="Column13990" dataDxfId="2366"/>
    <tableColumn id="14019" xr3:uid="{72969666-99AE-4E8E-88BC-B4A1399023DD}" name="Column13991" dataDxfId="2365"/>
    <tableColumn id="14020" xr3:uid="{65368EF6-FCC3-4219-B4F2-2C455AECC526}" name="Column13992" dataDxfId="2364"/>
    <tableColumn id="14021" xr3:uid="{A1609D7B-0ECD-4798-8AB6-B7C43299BB54}" name="Column13993" dataDxfId="2363"/>
    <tableColumn id="14022" xr3:uid="{A8F10763-CE18-4D8A-8476-C280191F55C5}" name="Column13994" dataDxfId="2362"/>
    <tableColumn id="14023" xr3:uid="{1562834F-9900-409B-9958-A99BB45950B6}" name="Column13995" dataDxfId="2361"/>
    <tableColumn id="14024" xr3:uid="{5F537D66-64BE-4E03-8ACC-628CDA73B5D6}" name="Column13996" dataDxfId="2360"/>
    <tableColumn id="14025" xr3:uid="{37578CAB-D953-4E45-83CF-9E4275260EBD}" name="Column13997" dataDxfId="2359"/>
    <tableColumn id="14026" xr3:uid="{D7132DD9-9250-4534-ADE8-7A28DBFC5AA4}" name="Column13998" dataDxfId="2358"/>
    <tableColumn id="14027" xr3:uid="{47A10B85-869C-4587-8993-D04D5D17F7EA}" name="Column13999" dataDxfId="2357"/>
    <tableColumn id="14028" xr3:uid="{132D21DD-986C-44EC-BCBC-9816BC3AAE7A}" name="Column14000" dataDxfId="2356"/>
    <tableColumn id="14029" xr3:uid="{573E653F-862E-421F-9BC6-2BEFACF62E47}" name="Column14001" dataDxfId="2355"/>
    <tableColumn id="14030" xr3:uid="{C68D6266-7D62-42D0-9080-BE489B418716}" name="Column14002" dataDxfId="2354"/>
    <tableColumn id="14031" xr3:uid="{405929D5-8AFF-4E68-9A6A-B635AF17718D}" name="Column14003" dataDxfId="2353"/>
    <tableColumn id="14032" xr3:uid="{272B0CA7-73B2-4532-881B-695FCE2D51B3}" name="Column14004" dataDxfId="2352"/>
    <tableColumn id="14033" xr3:uid="{AEDD21B2-F4DE-4786-8341-E7EB7C2F5B45}" name="Column14005" dataDxfId="2351"/>
    <tableColumn id="14034" xr3:uid="{DBDE28E9-0526-4571-A44A-1EC963A6F03A}" name="Column14006" dataDxfId="2350"/>
    <tableColumn id="14035" xr3:uid="{61098775-B7E6-42F5-8D9A-844E248916FD}" name="Column14007" dataDxfId="2349"/>
    <tableColumn id="14036" xr3:uid="{1D264CB2-BC2D-40C2-94B7-82013349DF34}" name="Column14008" dataDxfId="2348"/>
    <tableColumn id="14037" xr3:uid="{64F1ED61-B539-452F-9A12-082A5037D530}" name="Column14009" dataDxfId="2347"/>
    <tableColumn id="14038" xr3:uid="{36170AE7-4E6D-4C84-BAA5-C0F44BD5D9AB}" name="Column14010" dataDxfId="2346"/>
    <tableColumn id="14039" xr3:uid="{8A4BBAA0-BC10-42EB-B39A-C6FB21CB913B}" name="Column14011" dataDxfId="2345"/>
    <tableColumn id="14040" xr3:uid="{FD23664C-D396-4D2B-9D39-BD5D7055B3DB}" name="Column14012" dataDxfId="2344"/>
    <tableColumn id="14041" xr3:uid="{A742B4BC-AAB5-44B4-A666-E12AF388E203}" name="Column14013" dataDxfId="2343"/>
    <tableColumn id="14042" xr3:uid="{7DD1BB3C-BB5B-4FDE-8B0C-9DB96A9E4D7D}" name="Column14014" dataDxfId="2342"/>
    <tableColumn id="14043" xr3:uid="{343608F3-51D3-4215-8BCB-A5A5FBFEDEDF}" name="Column14015" dataDxfId="2341"/>
    <tableColumn id="14044" xr3:uid="{051A1696-B9C0-48C5-A76D-533C3D15F336}" name="Column14016" dataDxfId="2340"/>
    <tableColumn id="14045" xr3:uid="{BF3305E0-DF53-4923-8542-0B850C5A2BE1}" name="Column14017" dataDxfId="2339"/>
    <tableColumn id="14046" xr3:uid="{4D95661D-BAF8-4DB2-9856-323F97A4EBED}" name="Column14018" dataDxfId="2338"/>
    <tableColumn id="14047" xr3:uid="{3ECA7852-EC02-4FE3-BB74-46537F817C51}" name="Column14019" dataDxfId="2337"/>
    <tableColumn id="14048" xr3:uid="{95349072-984F-43B5-834C-42FA67CB4D5D}" name="Column14020" dataDxfId="2336"/>
    <tableColumn id="14049" xr3:uid="{497D8B01-994E-4524-87FA-4AEE99DDFC1C}" name="Column14021" dataDxfId="2335"/>
    <tableColumn id="14050" xr3:uid="{028F07BB-F917-4593-BE8D-AE0D44039862}" name="Column14022" dataDxfId="2334"/>
    <tableColumn id="14051" xr3:uid="{4B19141C-A9C4-4FAF-A906-AA51895E28E6}" name="Column14023" dataDxfId="2333"/>
    <tableColumn id="14052" xr3:uid="{1E3C980E-C2FD-41D8-AD56-682122D968CC}" name="Column14024" dataDxfId="2332"/>
    <tableColumn id="14053" xr3:uid="{3D8E7A87-958B-40CA-9E9D-4FE58814547D}" name="Column14025" dataDxfId="2331"/>
    <tableColumn id="14054" xr3:uid="{83FD81C3-499C-4B77-935A-816103035870}" name="Column14026" dataDxfId="2330"/>
    <tableColumn id="14055" xr3:uid="{C65E2E2E-12E0-4D2B-8112-6062A5993384}" name="Column14027" dataDxfId="2329"/>
    <tableColumn id="14056" xr3:uid="{3B48CDB8-B057-4497-A09A-66CAC6E054E7}" name="Column14028" dataDxfId="2328"/>
    <tableColumn id="14057" xr3:uid="{5236CABC-2EB6-40F4-83B3-7E6E55D31647}" name="Column14029" dataDxfId="2327"/>
    <tableColumn id="14058" xr3:uid="{0D43E732-8A37-4E7F-AC61-2BEFEE531245}" name="Column14030" dataDxfId="2326"/>
    <tableColumn id="14059" xr3:uid="{8E27C267-1D7D-42CF-8AA3-9D4A645C0AFD}" name="Column14031" dataDxfId="2325"/>
    <tableColumn id="14060" xr3:uid="{7A70C706-BCA7-49AE-9ECB-41F5909B50FC}" name="Column14032" dataDxfId="2324"/>
    <tableColumn id="14061" xr3:uid="{0CB75162-F23C-4CEE-A66A-8C884FD51B7F}" name="Column14033" dataDxfId="2323"/>
    <tableColumn id="14062" xr3:uid="{BCE414B2-D603-4BA8-9065-41AE449D2811}" name="Column14034" dataDxfId="2322"/>
    <tableColumn id="14063" xr3:uid="{AF007DDB-93AF-4FA3-9117-EF4C7A6991BC}" name="Column14035" dataDxfId="2321"/>
    <tableColumn id="14064" xr3:uid="{32D40906-DDBC-47ED-A4FC-2F0F9D1DC647}" name="Column14036" dataDxfId="2320"/>
    <tableColumn id="14065" xr3:uid="{7BD8D1A9-E5D6-48F5-98B8-91173936714B}" name="Column14037" dataDxfId="2319"/>
    <tableColumn id="14066" xr3:uid="{3DE207DF-ED5C-43B8-A0A0-BE205ECA21E2}" name="Column14038" dataDxfId="2318"/>
    <tableColumn id="14067" xr3:uid="{50190937-542D-47EC-90C7-A3B5549E3647}" name="Column14039" dataDxfId="2317"/>
    <tableColumn id="14068" xr3:uid="{7468E9D8-5D65-4FDC-B8A2-EB13B43BA900}" name="Column14040" dataDxfId="2316"/>
    <tableColumn id="14069" xr3:uid="{40296372-DB09-4518-990A-F59151591587}" name="Column14041" dataDxfId="2315"/>
    <tableColumn id="14070" xr3:uid="{6D01B09C-FB15-46CF-BCD0-4B255C47780D}" name="Column14042" dataDxfId="2314"/>
    <tableColumn id="14071" xr3:uid="{AE2D0BEF-48F9-4F61-B56F-4C7EC61FEFD8}" name="Column14043" dataDxfId="2313"/>
    <tableColumn id="14072" xr3:uid="{A2DD0E1B-59B0-47B1-A4D0-D22CAC077681}" name="Column14044" dataDxfId="2312"/>
    <tableColumn id="14073" xr3:uid="{6166F02F-9A3A-45CC-90FD-D59694BEB399}" name="Column14045" dataDxfId="2311"/>
    <tableColumn id="14074" xr3:uid="{3E844322-1BB0-475C-A4D1-C44B240F4F7B}" name="Column14046" dataDxfId="2310"/>
    <tableColumn id="14075" xr3:uid="{3A779F21-CC0B-4A10-A631-C9C946E7D546}" name="Column14047" dataDxfId="2309"/>
    <tableColumn id="14076" xr3:uid="{20ADA577-1211-40F2-A28F-9874A1F45D97}" name="Column14048" dataDxfId="2308"/>
    <tableColumn id="14077" xr3:uid="{C3CA0D47-2F66-4B5D-9C5D-61000478C42B}" name="Column14049" dataDxfId="2307"/>
    <tableColumn id="14078" xr3:uid="{BB57B706-534D-4DE8-A047-275A865646E7}" name="Column14050" dataDxfId="2306"/>
    <tableColumn id="14079" xr3:uid="{70AB4962-16B5-462A-B192-8AFC8CF37A6D}" name="Column14051" dataDxfId="2305"/>
    <tableColumn id="14080" xr3:uid="{ADD35C24-5AA0-45D2-A89E-DCDE424647B1}" name="Column14052" dataDxfId="2304"/>
    <tableColumn id="14081" xr3:uid="{20C607E6-454D-458E-856C-A231E888EF82}" name="Column14053" dataDxfId="2303"/>
    <tableColumn id="14082" xr3:uid="{57E8BCBC-E528-4AD4-82A4-1FDCB83CF641}" name="Column14054" dataDxfId="2302"/>
    <tableColumn id="14083" xr3:uid="{C04DE277-AEAA-4571-904D-71AC9375B1C3}" name="Column14055" dataDxfId="2301"/>
    <tableColumn id="14084" xr3:uid="{35504905-A8B4-479D-B92C-70BF19BF82FB}" name="Column14056" dataDxfId="2300"/>
    <tableColumn id="14085" xr3:uid="{3278CD72-DE28-49D4-AC10-83B950D07F2F}" name="Column14057" dataDxfId="2299"/>
    <tableColumn id="14086" xr3:uid="{70DBAF8B-2C76-4B98-B541-C8CEDAA98581}" name="Column14058" dataDxfId="2298"/>
    <tableColumn id="14087" xr3:uid="{25A6FF24-AA7E-45BB-A0CC-B6204C373586}" name="Column14059" dataDxfId="2297"/>
    <tableColumn id="14088" xr3:uid="{9D3EC170-9608-490F-9ED0-DB5DB3D451F8}" name="Column14060" dataDxfId="2296"/>
    <tableColumn id="14089" xr3:uid="{055B9E82-19FF-40C6-A659-A5AED4B3A114}" name="Column14061" dataDxfId="2295"/>
    <tableColumn id="14090" xr3:uid="{E286F6CE-E55A-40AF-9E2A-F1BC750597FB}" name="Column14062" dataDxfId="2294"/>
    <tableColumn id="14091" xr3:uid="{88D1B170-B198-41BB-B415-D1A86EA1C458}" name="Column14063" dataDxfId="2293"/>
    <tableColumn id="14092" xr3:uid="{5AE2DA0F-DFF2-47DA-A29C-EC13020DF3FD}" name="Column14064" dataDxfId="2292"/>
    <tableColumn id="14093" xr3:uid="{766219EB-0633-43E9-93F5-D3C68AAD1E60}" name="Column14065" dataDxfId="2291"/>
    <tableColumn id="14094" xr3:uid="{9B53C00E-C6F1-47A4-A49D-8301C4F7B71A}" name="Column14066" dataDxfId="2290"/>
    <tableColumn id="14095" xr3:uid="{6C67F643-B0C7-43FE-B2A3-35F1FA703535}" name="Column14067" dataDxfId="2289"/>
    <tableColumn id="14096" xr3:uid="{5BA8C4E0-6D0F-45D9-AB42-DB7304DC1E15}" name="Column14068" dataDxfId="2288"/>
    <tableColumn id="14097" xr3:uid="{2B4EA1B9-CD9F-4EE8-89D9-C3DDBD8CE019}" name="Column14069" dataDxfId="2287"/>
    <tableColumn id="14098" xr3:uid="{9A00B13B-85AA-4E45-9A9D-32AEC870C7DF}" name="Column14070" dataDxfId="2286"/>
    <tableColumn id="14099" xr3:uid="{E7B1449C-1E77-4F9F-A65C-0683D4D92B4B}" name="Column14071" dataDxfId="2285"/>
    <tableColumn id="14100" xr3:uid="{E95AFA52-6FD6-4C67-9FF4-FB6CE68BEBFD}" name="Column14072" dataDxfId="2284"/>
    <tableColumn id="14101" xr3:uid="{A1F1DCF9-77A2-47C4-BC8E-55427D3495DC}" name="Column14073" dataDxfId="2283"/>
    <tableColumn id="14102" xr3:uid="{E880FD38-AF50-405D-87C2-0D7EC157E9BE}" name="Column14074" dataDxfId="2282"/>
    <tableColumn id="14103" xr3:uid="{643B4E60-19F3-4130-A6CA-37E0F139723F}" name="Column14075" dataDxfId="2281"/>
    <tableColumn id="14104" xr3:uid="{12181238-C003-4816-A52F-3716D840FB87}" name="Column14076" dataDxfId="2280"/>
    <tableColumn id="14105" xr3:uid="{27ECE630-3A7B-40B5-BC61-35A69A27B333}" name="Column14077" dataDxfId="2279"/>
    <tableColumn id="14106" xr3:uid="{D5CF15BD-C276-4DBD-BCF2-7043F19D8E5D}" name="Column14078" dataDxfId="2278"/>
    <tableColumn id="14107" xr3:uid="{16B29D34-4085-4573-BE91-F81FDC2336A3}" name="Column14079" dataDxfId="2277"/>
    <tableColumn id="14108" xr3:uid="{D1015A49-DD48-4BE2-ACA2-1A048CDC7EF4}" name="Column14080" dataDxfId="2276"/>
    <tableColumn id="14109" xr3:uid="{EB5A2BEF-6FBF-4A7A-8002-EF5BBD80251F}" name="Column14081" dataDxfId="2275"/>
    <tableColumn id="14110" xr3:uid="{B81E3D9F-9536-4457-83ED-2A4723755709}" name="Column14082" dataDxfId="2274"/>
    <tableColumn id="14111" xr3:uid="{9D3E4202-C3C6-4CD6-AF5C-C516AE07E03C}" name="Column14083" dataDxfId="2273"/>
    <tableColumn id="14112" xr3:uid="{AD4FE8D5-513F-44E2-BD97-3C39981BE41E}" name="Column14084" dataDxfId="2272"/>
    <tableColumn id="14113" xr3:uid="{5543156B-4740-4277-9712-62A80487A93F}" name="Column14085" dataDxfId="2271"/>
    <tableColumn id="14114" xr3:uid="{3CBD5ED4-A124-40EF-BC62-2D8A3796BEE5}" name="Column14086" dataDxfId="2270"/>
    <tableColumn id="14115" xr3:uid="{D5DA9EB9-7CAD-4259-A5A7-8633DCFA1608}" name="Column14087" dataDxfId="2269"/>
    <tableColumn id="14116" xr3:uid="{AE3D1514-76D4-4D92-8C94-28A6C941A3AF}" name="Column14088" dataDxfId="2268"/>
    <tableColumn id="14117" xr3:uid="{F5181122-C069-45F6-93AF-CF2F50EC3D75}" name="Column14089" dataDxfId="2267"/>
    <tableColumn id="14118" xr3:uid="{478464D3-2E8B-41B7-A419-010A69FC1FAC}" name="Column14090" dataDxfId="2266"/>
    <tableColumn id="14119" xr3:uid="{E69965F3-DE12-4C90-9C09-718172452714}" name="Column14091" dataDxfId="2265"/>
    <tableColumn id="14120" xr3:uid="{1A4DD2AE-1B88-4A3F-9CDD-7C66280C5F93}" name="Column14092" dataDxfId="2264"/>
    <tableColumn id="14121" xr3:uid="{08C3332F-FF83-4A6E-ADF5-D83E52F4CC59}" name="Column14093" dataDxfId="2263"/>
    <tableColumn id="14122" xr3:uid="{974967D0-E995-40B9-8EDF-B10948B6B28F}" name="Column14094" dataDxfId="2262"/>
    <tableColumn id="14123" xr3:uid="{47DA4BF9-F653-4CBE-8BCF-4ECD66A93B89}" name="Column14095" dataDxfId="2261"/>
    <tableColumn id="14124" xr3:uid="{C634DF2B-5707-4E21-9451-23BC03270698}" name="Column14096" dataDxfId="2260"/>
    <tableColumn id="14125" xr3:uid="{B4A6C172-BE84-4A05-B804-7BA419CF42CD}" name="Column14097" dataDxfId="2259"/>
    <tableColumn id="14126" xr3:uid="{6FC61B0B-0BD8-4BBF-9E1D-F12A3293710E}" name="Column14098" dataDxfId="2258"/>
    <tableColumn id="14127" xr3:uid="{72D6551B-027C-4192-B63A-5B82954523FA}" name="Column14099" dataDxfId="2257"/>
    <tableColumn id="14128" xr3:uid="{651104CC-CAB2-49E9-95AF-B96AF743B498}" name="Column14100" dataDxfId="2256"/>
    <tableColumn id="14129" xr3:uid="{9ACB4DB2-1AB1-420E-9BE1-DE01D015C8CF}" name="Column14101" dataDxfId="2255"/>
    <tableColumn id="14130" xr3:uid="{DF4742F9-457C-44E9-BF59-9CE831DC4E6C}" name="Column14102" dataDxfId="2254"/>
    <tableColumn id="14131" xr3:uid="{5DBDBABD-0EA5-4355-9DDA-D1AD262CB4D4}" name="Column14103" dataDxfId="2253"/>
    <tableColumn id="14132" xr3:uid="{ACD33F24-2FB9-4AB9-BA15-47FB3624A9A8}" name="Column14104" dataDxfId="2252"/>
    <tableColumn id="14133" xr3:uid="{E0FCF475-35E1-4E55-937E-DEECFC6EE2A5}" name="Column14105" dataDxfId="2251"/>
    <tableColumn id="14134" xr3:uid="{697C6D7F-BF1F-443A-840A-9EB2C690E857}" name="Column14106" dataDxfId="2250"/>
    <tableColumn id="14135" xr3:uid="{FDE2F6D5-B88D-4F53-982B-57E89F31F7D0}" name="Column14107" dataDxfId="2249"/>
    <tableColumn id="14136" xr3:uid="{C1AEB900-0A48-4372-A882-445987E90C31}" name="Column14108" dataDxfId="2248"/>
    <tableColumn id="14137" xr3:uid="{BCF5301B-1FFE-4FF7-A10F-7BA55F9DF1C2}" name="Column14109" dataDxfId="2247"/>
    <tableColumn id="14138" xr3:uid="{92982EC1-0549-4671-B3DD-FC852C8D9660}" name="Column14110" dataDxfId="2246"/>
    <tableColumn id="14139" xr3:uid="{169ED709-D670-4F05-BB1D-54FF4D58C931}" name="Column14111" dataDxfId="2245"/>
    <tableColumn id="14140" xr3:uid="{669BD0E9-A675-49F2-9526-65DB7C6836F8}" name="Column14112" dataDxfId="2244"/>
    <tableColumn id="14141" xr3:uid="{096D0CB1-B0D6-4473-B88B-00B1ADF006A7}" name="Column14113" dataDxfId="2243"/>
    <tableColumn id="14142" xr3:uid="{6829948F-A2A7-459F-8633-100EA8717E84}" name="Column14114" dataDxfId="2242"/>
    <tableColumn id="14143" xr3:uid="{9E4BAD31-E40B-49D4-A881-809385E1E1CB}" name="Column14115" dataDxfId="2241"/>
    <tableColumn id="14144" xr3:uid="{53591A29-4268-4A11-A9EA-32895C08E6E2}" name="Column14116" dataDxfId="2240"/>
    <tableColumn id="14145" xr3:uid="{2D4B0F52-5062-4489-9DFD-F41C7ED37A55}" name="Column14117" dataDxfId="2239"/>
    <tableColumn id="14146" xr3:uid="{EB9AF46E-6F9F-4BC5-BCB8-10E89A848B5A}" name="Column14118" dataDxfId="2238"/>
    <tableColumn id="14147" xr3:uid="{514AE7C5-5D95-4CE2-B448-BC92435DE75E}" name="Column14119" dataDxfId="2237"/>
    <tableColumn id="14148" xr3:uid="{10E8EB03-F4D6-418A-8C1D-876BB8B9B2A6}" name="Column14120" dataDxfId="2236"/>
    <tableColumn id="14149" xr3:uid="{DA52D27D-A9FE-493C-8470-9D57EBE9A6EC}" name="Column14121" dataDxfId="2235"/>
    <tableColumn id="14150" xr3:uid="{99CBFE2C-B5AF-4CFF-A256-F07674B76C23}" name="Column14122" dataDxfId="2234"/>
    <tableColumn id="14151" xr3:uid="{B658C3ED-E5B6-4636-BF94-FF7B2588C0FA}" name="Column14123" dataDxfId="2233"/>
    <tableColumn id="14152" xr3:uid="{353CA4D9-DCCD-4F05-9B22-9684C9D5D565}" name="Column14124" dataDxfId="2232"/>
    <tableColumn id="14153" xr3:uid="{56D2C3C5-84D2-475E-BC42-D0AB748B49EF}" name="Column14125" dataDxfId="2231"/>
    <tableColumn id="14154" xr3:uid="{02DD730E-BB00-462B-8268-300B6C96D958}" name="Column14126" dataDxfId="2230"/>
    <tableColumn id="14155" xr3:uid="{EBFC9131-E0D2-4F38-9DD9-0E58B2FDEFCA}" name="Column14127" dataDxfId="2229"/>
    <tableColumn id="14156" xr3:uid="{A824D0EA-5A6F-45EE-9CA3-B57CC6D6E727}" name="Column14128" dataDxfId="2228"/>
    <tableColumn id="14157" xr3:uid="{C79E5E63-2B0C-4CED-B498-838B64EFF4A7}" name="Column14129" dataDxfId="2227"/>
    <tableColumn id="14158" xr3:uid="{0283F94A-D866-4A5D-8D9C-937483230347}" name="Column14130" dataDxfId="2226"/>
    <tableColumn id="14159" xr3:uid="{DA308284-9F6C-4EC8-9DE5-B3BF8946C498}" name="Column14131" dataDxfId="2225"/>
    <tableColumn id="14160" xr3:uid="{894318FC-338B-464A-A3EC-AB9BC0C71458}" name="Column14132" dataDxfId="2224"/>
    <tableColumn id="14161" xr3:uid="{BDF5FBC6-8FE7-47F4-A421-BA597F2A70A9}" name="Column14133" dataDxfId="2223"/>
    <tableColumn id="14162" xr3:uid="{0C86B3B3-EC20-49C2-958B-98A50CDF4BFA}" name="Column14134" dataDxfId="2222"/>
    <tableColumn id="14163" xr3:uid="{E8E79FEC-8338-455A-8061-9D6B83B1438C}" name="Column14135" dataDxfId="2221"/>
    <tableColumn id="14164" xr3:uid="{3895DC60-E6A8-465C-AA1D-D7F7CA22B7BF}" name="Column14136" dataDxfId="2220"/>
    <tableColumn id="14165" xr3:uid="{7B7A9432-019C-48BB-82DC-45CCD1D81992}" name="Column14137" dataDxfId="2219"/>
    <tableColumn id="14166" xr3:uid="{E8741AE2-89F7-42F0-BCD2-473F423BE263}" name="Column14138" dataDxfId="2218"/>
    <tableColumn id="14167" xr3:uid="{17800A31-433A-43D9-A9D1-956B6DFB9738}" name="Column14139" dataDxfId="2217"/>
    <tableColumn id="14168" xr3:uid="{5B9B8053-30AC-4EAF-90AB-EA3664B895AF}" name="Column14140" dataDxfId="2216"/>
    <tableColumn id="14169" xr3:uid="{C9A4407A-7FEB-4FDB-93A5-A7C42DCCF9BB}" name="Column14141" dataDxfId="2215"/>
    <tableColumn id="14170" xr3:uid="{C197DEFF-1C35-47B1-A4C6-A15548B12FBE}" name="Column14142" dataDxfId="2214"/>
    <tableColumn id="14171" xr3:uid="{C0E9C017-286C-4ABB-B311-3D3F9AB3C6B1}" name="Column14143" dataDxfId="2213"/>
    <tableColumn id="14172" xr3:uid="{FCE5C07E-0D97-485E-96E9-F9E196B91586}" name="Column14144" dataDxfId="2212"/>
    <tableColumn id="14173" xr3:uid="{299900D4-F37E-4718-8C25-5E7A5AFDF149}" name="Column14145" dataDxfId="2211"/>
    <tableColumn id="14174" xr3:uid="{78C2403D-7B5B-40A8-A9F3-9BF862593D3B}" name="Column14146" dataDxfId="2210"/>
    <tableColumn id="14175" xr3:uid="{0C347048-26F7-4F65-9A1D-97A5BD9F53CD}" name="Column14147" dataDxfId="2209"/>
    <tableColumn id="14176" xr3:uid="{220DC52A-6861-44CA-A150-8B8CFF1826C2}" name="Column14148" dataDxfId="2208"/>
    <tableColumn id="14177" xr3:uid="{DDC9F8B6-7A96-4867-A714-915397B67BC1}" name="Column14149" dataDxfId="2207"/>
    <tableColumn id="14178" xr3:uid="{F4BF87E4-47D2-4A3C-A6BC-BAFA50E161CA}" name="Column14150" dataDxfId="2206"/>
    <tableColumn id="14179" xr3:uid="{44BB161A-723D-4F42-A06C-EB73D172F04A}" name="Column14151" dataDxfId="2205"/>
    <tableColumn id="14180" xr3:uid="{627E9427-F04C-43FE-9493-BF483B8BCB06}" name="Column14152" dataDxfId="2204"/>
    <tableColumn id="14181" xr3:uid="{692C185D-FC90-47D8-B377-A64DBCE094FD}" name="Column14153" dataDxfId="2203"/>
    <tableColumn id="14182" xr3:uid="{542CF5A8-D3E7-49AA-BFC1-ED22E6694B69}" name="Column14154" dataDxfId="2202"/>
    <tableColumn id="14183" xr3:uid="{9445FF5F-5A52-4618-A1FB-FF1D132CE728}" name="Column14155" dataDxfId="2201"/>
    <tableColumn id="14184" xr3:uid="{E0919AD1-C5A5-46E7-9B81-38DFDB7CD73E}" name="Column14156" dataDxfId="2200"/>
    <tableColumn id="14185" xr3:uid="{1E7D73BD-9934-4FB7-B9F8-F3484DB7E6B2}" name="Column14157" dataDxfId="2199"/>
    <tableColumn id="14186" xr3:uid="{4B1C34CD-745C-466C-8920-47289AFA96CE}" name="Column14158" dataDxfId="2198"/>
    <tableColumn id="14187" xr3:uid="{523F76B1-068C-4FCD-9963-3DA261217BB7}" name="Column14159" dataDxfId="2197"/>
    <tableColumn id="14188" xr3:uid="{56219983-927E-4F71-9147-D072FF56B899}" name="Column14160" dataDxfId="2196"/>
    <tableColumn id="14189" xr3:uid="{8D458D69-B65F-4324-85A6-C7F8739366C5}" name="Column14161" dataDxfId="2195"/>
    <tableColumn id="14190" xr3:uid="{D270B63C-F1F7-42B1-A16A-4B4EFAF34BFF}" name="Column14162" dataDxfId="2194"/>
    <tableColumn id="14191" xr3:uid="{9031B70B-1686-4042-B4DF-374A713442CF}" name="Column14163" dataDxfId="2193"/>
    <tableColumn id="14192" xr3:uid="{1513AB38-B440-4787-8AA6-6E857D0BEF98}" name="Column14164" dataDxfId="2192"/>
    <tableColumn id="14193" xr3:uid="{DC6B586C-E1A9-45C4-ACC6-8ED42FB7FB5F}" name="Column14165" dataDxfId="2191"/>
    <tableColumn id="14194" xr3:uid="{B1FB0291-FF4F-4390-9625-4A9593A0AFCB}" name="Column14166" dataDxfId="2190"/>
    <tableColumn id="14195" xr3:uid="{2C209E16-F595-43C6-A560-D936FC84C026}" name="Column14167" dataDxfId="2189"/>
    <tableColumn id="14196" xr3:uid="{8329CD45-C4A6-4E69-BC7E-A0085B0A5B2A}" name="Column14168" dataDxfId="2188"/>
    <tableColumn id="14197" xr3:uid="{721A944A-DE92-4B77-8A96-297FDB8ECEB0}" name="Column14169" dataDxfId="2187"/>
    <tableColumn id="14198" xr3:uid="{7EBC8571-302F-4D39-A097-76F44BBD2023}" name="Column14170" dataDxfId="2186"/>
    <tableColumn id="14199" xr3:uid="{1CEB964B-2694-4E8B-8788-CC5A768D6DE0}" name="Column14171" dataDxfId="2185"/>
    <tableColumn id="14200" xr3:uid="{B746B2F5-EA0E-4726-8EFB-6FBA75454774}" name="Column14172" dataDxfId="2184"/>
    <tableColumn id="14201" xr3:uid="{9A84D127-4466-4781-81D4-5BCC929856BA}" name="Column14173" dataDxfId="2183"/>
    <tableColumn id="14202" xr3:uid="{F71A30E0-7E7A-4C8D-BC82-3520546C4B4A}" name="Column14174" dataDxfId="2182"/>
    <tableColumn id="14203" xr3:uid="{2BBA75EB-DB1F-473D-B5BA-9EED930CD5FD}" name="Column14175" dataDxfId="2181"/>
    <tableColumn id="14204" xr3:uid="{42802307-3B45-4166-899B-FAD2F9459CAF}" name="Column14176" dataDxfId="2180"/>
    <tableColumn id="14205" xr3:uid="{0CA6F1F6-B616-4347-867B-E610D416D75A}" name="Column14177" dataDxfId="2179"/>
    <tableColumn id="14206" xr3:uid="{ACDADE97-BED3-41F7-854C-888A3DF20FAC}" name="Column14178" dataDxfId="2178"/>
    <tableColumn id="14207" xr3:uid="{1F67375E-F187-4781-9394-4E5CBA215C1F}" name="Column14179" dataDxfId="2177"/>
    <tableColumn id="14208" xr3:uid="{66233C02-75B5-43C9-B8D8-A354CB29ECC6}" name="Column14180" dataDxfId="2176"/>
    <tableColumn id="14209" xr3:uid="{C2BA9470-C68A-4241-BC10-CE2A41193B01}" name="Column14181" dataDxfId="2175"/>
    <tableColumn id="14210" xr3:uid="{A894153F-3018-433F-A0E6-F4D5BF7F0231}" name="Column14182" dataDxfId="2174"/>
    <tableColumn id="14211" xr3:uid="{23DC1EAE-B964-4018-AD14-B9B912596C00}" name="Column14183" dataDxfId="2173"/>
    <tableColumn id="14212" xr3:uid="{D2D7889B-1F8D-4DCB-97BC-6E080A86A9AB}" name="Column14184" dataDxfId="2172"/>
    <tableColumn id="14213" xr3:uid="{8F00F56B-C8C4-4956-A83B-1741A1AF9606}" name="Column14185" dataDxfId="2171"/>
    <tableColumn id="14214" xr3:uid="{5CBF926F-888F-49A3-A468-28D394FCCF24}" name="Column14186" dataDxfId="2170"/>
    <tableColumn id="14215" xr3:uid="{991A1E0C-7D40-485B-A3E5-786E303F12C3}" name="Column14187" dataDxfId="2169"/>
    <tableColumn id="14216" xr3:uid="{383CD232-B60E-4881-9F14-7254E1E692A2}" name="Column14188" dataDxfId="2168"/>
    <tableColumn id="14217" xr3:uid="{9ACA2E65-46F4-4516-B912-A707B7BCAB08}" name="Column14189" dataDxfId="2167"/>
    <tableColumn id="14218" xr3:uid="{2A9F2AA0-6F94-451D-B17E-C15EA294501D}" name="Column14190" dataDxfId="2166"/>
    <tableColumn id="14219" xr3:uid="{741AAD7E-D479-41C7-9790-5D0AA8A091AC}" name="Column14191" dataDxfId="2165"/>
    <tableColumn id="14220" xr3:uid="{43D6D0F0-D037-4B08-9409-B997352EF775}" name="Column14192" dataDxfId="2164"/>
    <tableColumn id="14221" xr3:uid="{D12A852A-BA35-4EFA-B165-CB4A675EF360}" name="Column14193" dataDxfId="2163"/>
    <tableColumn id="14222" xr3:uid="{AF71C2D6-71BB-457F-AE94-269C9528E71A}" name="Column14194" dataDxfId="2162"/>
    <tableColumn id="14223" xr3:uid="{99A1BE80-5185-406D-BA98-29DA7F482526}" name="Column14195" dataDxfId="2161"/>
    <tableColumn id="14224" xr3:uid="{A020F108-1088-4241-896D-39EA984501DA}" name="Column14196" dataDxfId="2160"/>
    <tableColumn id="14225" xr3:uid="{2DC4ADA1-7645-40FF-83FB-168DA137009E}" name="Column14197" dataDxfId="2159"/>
    <tableColumn id="14226" xr3:uid="{28FF64E5-E41A-4ED4-B0A4-7071720F744B}" name="Column14198" dataDxfId="2158"/>
    <tableColumn id="14227" xr3:uid="{D3D56206-23A1-4308-BF85-0518B1946822}" name="Column14199" dataDxfId="2157"/>
    <tableColumn id="14228" xr3:uid="{07123101-A3DD-4BCB-9B42-CBDC7BEC4018}" name="Column14200" dataDxfId="2156"/>
    <tableColumn id="14229" xr3:uid="{2D301B4D-12EE-4AA5-8850-76BCB116AF1B}" name="Column14201" dataDxfId="2155"/>
    <tableColumn id="14230" xr3:uid="{0E9FD138-C1E3-4B2C-B911-C2DA249AAA50}" name="Column14202" dataDxfId="2154"/>
    <tableColumn id="14231" xr3:uid="{E0DA3F86-398B-4C18-B622-F624EE767C57}" name="Column14203" dataDxfId="2153"/>
    <tableColumn id="14232" xr3:uid="{5205FB86-5253-4B3E-918F-E7A456DBBF1F}" name="Column14204" dataDxfId="2152"/>
    <tableColumn id="14233" xr3:uid="{31B4514A-A743-4EEA-858C-5B7DBD00F61F}" name="Column14205" dataDxfId="2151"/>
    <tableColumn id="14234" xr3:uid="{B8388868-EEEE-4486-8D6B-08820678553F}" name="Column14206" dataDxfId="2150"/>
    <tableColumn id="14235" xr3:uid="{2A35A3A4-604D-41BF-A058-08CF95A020AC}" name="Column14207" dataDxfId="2149"/>
    <tableColumn id="14236" xr3:uid="{F49D5CD0-A700-4E69-BE58-DA046EA90D65}" name="Column14208" dataDxfId="2148"/>
    <tableColumn id="14237" xr3:uid="{6FB0B400-DA70-4E72-B343-F89F60BE52B5}" name="Column14209" dataDxfId="2147"/>
    <tableColumn id="14238" xr3:uid="{55064AE7-B006-4B79-B051-44F2DDB811FD}" name="Column14210" dataDxfId="2146"/>
    <tableColumn id="14239" xr3:uid="{A81B0B69-0EC8-40E7-BFF4-CDE6D753B2B6}" name="Column14211" dataDxfId="2145"/>
    <tableColumn id="14240" xr3:uid="{DA13B92C-1237-4923-A4EC-A853C2D42FE6}" name="Column14212" dataDxfId="2144"/>
    <tableColumn id="14241" xr3:uid="{BF5C6B8B-5004-4765-A30C-82792D816982}" name="Column14213" dataDxfId="2143"/>
    <tableColumn id="14242" xr3:uid="{2390B70C-548E-4E3B-9A90-02AEE52310B2}" name="Column14214" dataDxfId="2142"/>
    <tableColumn id="14243" xr3:uid="{041E70C6-06BA-4324-B022-4A3314674F5A}" name="Column14215" dataDxfId="2141"/>
    <tableColumn id="14244" xr3:uid="{F5FE7B03-3C24-40B9-9D31-980A2D0D3E85}" name="Column14216" dataDxfId="2140"/>
    <tableColumn id="14245" xr3:uid="{AB3DE5BD-8F78-4F35-8317-200086802D15}" name="Column14217" dataDxfId="2139"/>
    <tableColumn id="14246" xr3:uid="{5FD1DE2A-4556-40CE-82AE-904A18B1DEE3}" name="Column14218" dataDxfId="2138"/>
    <tableColumn id="14247" xr3:uid="{227F58CA-CDE6-4A99-9942-200AB01CD60C}" name="Column14219" dataDxfId="2137"/>
    <tableColumn id="14248" xr3:uid="{1134AEEA-F73A-4612-A62E-101DA82FBE78}" name="Column14220" dataDxfId="2136"/>
    <tableColumn id="14249" xr3:uid="{23D35604-B8B6-4DBB-AE71-D32B8A83C97D}" name="Column14221" dataDxfId="2135"/>
    <tableColumn id="14250" xr3:uid="{1E9F1422-4F8B-4720-903D-9A8BF1948AE9}" name="Column14222" dataDxfId="2134"/>
    <tableColumn id="14251" xr3:uid="{8A659736-49F6-4B55-A153-026474FC8E2E}" name="Column14223" dataDxfId="2133"/>
    <tableColumn id="14252" xr3:uid="{3DE6E5E3-C807-4AAF-809E-99B9163F9DFD}" name="Column14224" dataDxfId="2132"/>
    <tableColumn id="14253" xr3:uid="{7FE6DBF8-5DBE-40A9-BE85-6EBDA82F5A11}" name="Column14225" dataDxfId="2131"/>
    <tableColumn id="14254" xr3:uid="{5B6593B5-5206-4AD2-B55B-97D916E7E484}" name="Column14226" dataDxfId="2130"/>
    <tableColumn id="14255" xr3:uid="{82C5C1BB-FE49-491C-B252-0F083E084FF4}" name="Column14227" dataDxfId="2129"/>
    <tableColumn id="14256" xr3:uid="{FB944879-BAE4-491A-9DB7-D043730F2EB6}" name="Column14228" dataDxfId="2128"/>
    <tableColumn id="14257" xr3:uid="{B75FD603-292E-4767-9DEE-D16472A68A25}" name="Column14229" dataDxfId="2127"/>
    <tableColumn id="14258" xr3:uid="{B3A30188-A392-4A5D-9957-B87A8C3CBB83}" name="Column14230" dataDxfId="2126"/>
    <tableColumn id="14259" xr3:uid="{1C4ECAE9-DD1B-4593-B33E-B0881991A583}" name="Column14231" dataDxfId="2125"/>
    <tableColumn id="14260" xr3:uid="{4CFBC9C3-E4C7-497B-BE53-C67B861CA45A}" name="Column14232" dataDxfId="2124"/>
    <tableColumn id="14261" xr3:uid="{1EA33911-B298-4487-8A1B-1A1B38CD18AE}" name="Column14233" dataDxfId="2123"/>
    <tableColumn id="14262" xr3:uid="{B9E4786F-3E1D-4227-87FF-5F003400EC2D}" name="Column14234" dataDxfId="2122"/>
    <tableColumn id="14263" xr3:uid="{EC1D44D9-9340-44D6-B726-BA4D6BAF340E}" name="Column14235" dataDxfId="2121"/>
    <tableColumn id="14264" xr3:uid="{EE8704DD-3F53-4574-92BE-7E537A6734D6}" name="Column14236" dataDxfId="2120"/>
    <tableColumn id="14265" xr3:uid="{7EF9C0E9-0FD1-4D62-8AB0-9F61318FF88C}" name="Column14237" dataDxfId="2119"/>
    <tableColumn id="14266" xr3:uid="{E5A05E31-9C6B-459B-8144-C443963EFB51}" name="Column14238" dataDxfId="2118"/>
    <tableColumn id="14267" xr3:uid="{17A1C967-6F4E-433F-867F-A1E619BA570E}" name="Column14239" dataDxfId="2117"/>
    <tableColumn id="14268" xr3:uid="{71FD36AD-23A7-41CF-95B2-457BF5173EC7}" name="Column14240" dataDxfId="2116"/>
    <tableColumn id="14269" xr3:uid="{B6B095FF-BBF8-4F13-B31D-21601A73E98A}" name="Column14241" dataDxfId="2115"/>
    <tableColumn id="14270" xr3:uid="{B06C1A33-86E4-4FB0-816C-1437743FE459}" name="Column14242" dataDxfId="2114"/>
    <tableColumn id="14271" xr3:uid="{8EF7EF8A-EDC1-4725-8B21-8C21226B1741}" name="Column14243" dataDxfId="2113"/>
    <tableColumn id="14272" xr3:uid="{756950DA-4D8F-48E1-88DC-508FA6099143}" name="Column14244" dataDxfId="2112"/>
    <tableColumn id="14273" xr3:uid="{E90B20E0-80DC-4004-BDA1-89FE02FBF041}" name="Column14245" dataDxfId="2111"/>
    <tableColumn id="14274" xr3:uid="{3AD39AAD-38A0-4E70-B56A-DE81B70F209F}" name="Column14246" dataDxfId="2110"/>
    <tableColumn id="14275" xr3:uid="{24C93F39-E27D-490A-A928-A1B32D5A5497}" name="Column14247" dataDxfId="2109"/>
    <tableColumn id="14276" xr3:uid="{37EDA57C-4274-4125-99E5-7E0CCFB05EA2}" name="Column14248" dataDxfId="2108"/>
    <tableColumn id="14277" xr3:uid="{8873CE92-9F90-444F-B2CF-871B01A6B6E8}" name="Column14249" dataDxfId="2107"/>
    <tableColumn id="14278" xr3:uid="{FA17A70C-D3BC-4917-A4B7-8162628D85E8}" name="Column14250" dataDxfId="2106"/>
    <tableColumn id="14279" xr3:uid="{1C4682F7-A9E6-41B3-B2F7-A9081EDE6D7F}" name="Column14251" dataDxfId="2105"/>
    <tableColumn id="14280" xr3:uid="{0BCEF462-B7DF-4233-8CBC-CB48C5B9303D}" name="Column14252" dataDxfId="2104"/>
    <tableColumn id="14281" xr3:uid="{1894264D-3325-4A7D-BB36-28A129E12A69}" name="Column14253" dataDxfId="2103"/>
    <tableColumn id="14282" xr3:uid="{6A27469B-4E4B-4B2A-9954-FAF3756EACE1}" name="Column14254" dataDxfId="2102"/>
    <tableColumn id="14283" xr3:uid="{CACA8DCB-D240-44E8-BC7D-E329A8A015B5}" name="Column14255" dataDxfId="2101"/>
    <tableColumn id="14284" xr3:uid="{82865483-FA4E-4B88-B46E-40EB110A2242}" name="Column14256" dataDxfId="2100"/>
    <tableColumn id="14285" xr3:uid="{E2BE811B-41FA-413C-AE1B-B17930A3F115}" name="Column14257" dataDxfId="2099"/>
    <tableColumn id="14286" xr3:uid="{E95526BD-2829-4620-8707-C4046AC26C4B}" name="Column14258" dataDxfId="2098"/>
    <tableColumn id="14287" xr3:uid="{A9B0131C-08F6-43AD-A02A-913456A5E446}" name="Column14259" dataDxfId="2097"/>
    <tableColumn id="14288" xr3:uid="{A1480B88-5435-43E7-B207-08616CEB4FB1}" name="Column14260" dataDxfId="2096"/>
    <tableColumn id="14289" xr3:uid="{E156A923-A8A1-4415-B8AA-4D69A0BC00EC}" name="Column14261" dataDxfId="2095"/>
    <tableColumn id="14290" xr3:uid="{7AF31248-7999-4EFC-9859-29805F66FF97}" name="Column14262" dataDxfId="2094"/>
    <tableColumn id="14291" xr3:uid="{1530759F-8CCE-4365-B2CC-62C2C0A8214F}" name="Column14263" dataDxfId="2093"/>
    <tableColumn id="14292" xr3:uid="{764EBA89-0A2C-4E0D-8C85-286E3136726A}" name="Column14264" dataDxfId="2092"/>
    <tableColumn id="14293" xr3:uid="{514D7E4D-08D4-4BAA-A925-67E0798365A0}" name="Column14265" dataDxfId="2091"/>
    <tableColumn id="14294" xr3:uid="{1122ACA5-8116-407B-90F8-A05DC98DBB49}" name="Column14266" dataDxfId="2090"/>
    <tableColumn id="14295" xr3:uid="{56DD04AC-3E0C-40A3-84FD-7989D894A648}" name="Column14267" dataDxfId="2089"/>
    <tableColumn id="14296" xr3:uid="{D8F46070-DEEF-400F-A2C5-B529D9B80D63}" name="Column14268" dataDxfId="2088"/>
    <tableColumn id="14297" xr3:uid="{65AD0D4E-EEB2-4177-8B34-1FFC8F6DE77D}" name="Column14269" dataDxfId="2087"/>
    <tableColumn id="14298" xr3:uid="{00ED7619-49CE-4759-8F76-D3713862C3C4}" name="Column14270" dataDxfId="2086"/>
    <tableColumn id="14299" xr3:uid="{BE814B52-77AB-4419-8104-298FCCA74EA1}" name="Column14271" dataDxfId="2085"/>
    <tableColumn id="14300" xr3:uid="{4480FC49-20F4-4687-ABD8-430C3D32314D}" name="Column14272" dataDxfId="2084"/>
    <tableColumn id="14301" xr3:uid="{13929FB2-E084-491C-81E7-84D1982C2DAB}" name="Column14273" dataDxfId="2083"/>
    <tableColumn id="14302" xr3:uid="{3305580C-DD97-4F7B-9C97-93D0122511CB}" name="Column14274" dataDxfId="2082"/>
    <tableColumn id="14303" xr3:uid="{B0C753EF-EEFB-4198-AC5F-D46AE897E666}" name="Column14275" dataDxfId="2081"/>
    <tableColumn id="14304" xr3:uid="{ED99A778-7BC6-46BA-B3F8-0C6B4F0A19FA}" name="Column14276" dataDxfId="2080"/>
    <tableColumn id="14305" xr3:uid="{709C8F3D-A03F-4FA7-95C3-F61E09932E02}" name="Column14277" dataDxfId="2079"/>
    <tableColumn id="14306" xr3:uid="{74083A79-B1CA-4EBC-8D18-0C7F6DCCC4FE}" name="Column14278" dataDxfId="2078"/>
    <tableColumn id="14307" xr3:uid="{DEBD45FA-E992-4C06-8C73-60A495DE7868}" name="Column14279" dataDxfId="2077"/>
    <tableColumn id="14308" xr3:uid="{D5B8AEB9-7588-4C87-A32D-1B650B7AFB2A}" name="Column14280" dataDxfId="2076"/>
    <tableColumn id="14309" xr3:uid="{6FF01B44-F206-44D5-A0EA-843039FC339A}" name="Column14281" dataDxfId="2075"/>
    <tableColumn id="14310" xr3:uid="{00B1FA37-942A-4AAA-9E21-FF90F36B2F56}" name="Column14282" dataDxfId="2074"/>
    <tableColumn id="14311" xr3:uid="{C71EB047-4534-406B-92E4-A727DF4AE0ED}" name="Column14283" dataDxfId="2073"/>
    <tableColumn id="14312" xr3:uid="{EBED9CD9-A618-4182-81CD-605CB300E5AB}" name="Column14284" dataDxfId="2072"/>
    <tableColumn id="14313" xr3:uid="{29A58286-FC60-4AEF-8AAF-3FFF93E0A77F}" name="Column14285" dataDxfId="2071"/>
    <tableColumn id="14314" xr3:uid="{5C3B2386-7703-4806-B7B8-E9E98800A4CC}" name="Column14286" dataDxfId="2070"/>
    <tableColumn id="14315" xr3:uid="{96BFA474-81BF-47B0-B3EC-513DF193A9D4}" name="Column14287" dataDxfId="2069"/>
    <tableColumn id="14316" xr3:uid="{84BE98AA-FB74-4CD9-B837-D9192F1DE5D3}" name="Column14288" dataDxfId="2068"/>
    <tableColumn id="14317" xr3:uid="{45FD7B3E-1647-4A7B-A297-82D5A8632C00}" name="Column14289" dataDxfId="2067"/>
    <tableColumn id="14318" xr3:uid="{09783B74-B6A6-45F5-96A8-251480BB0B4B}" name="Column14290" dataDxfId="2066"/>
    <tableColumn id="14319" xr3:uid="{7F92665E-EA2D-48B5-B924-214EA1240A24}" name="Column14291" dataDxfId="2065"/>
    <tableColumn id="14320" xr3:uid="{1ED27361-D2CC-4EEF-B866-2A22A4220664}" name="Column14292" dataDxfId="2064"/>
    <tableColumn id="14321" xr3:uid="{D7A6ED17-0137-4FA0-BE26-15936303501E}" name="Column14293" dataDxfId="2063"/>
    <tableColumn id="14322" xr3:uid="{26D4BB49-8BE2-460E-BB31-AFC2948BCF6D}" name="Column14294" dataDxfId="2062"/>
    <tableColumn id="14323" xr3:uid="{EDBFEF43-EB93-4A20-A18A-20D2AF00D107}" name="Column14295" dataDxfId="2061"/>
    <tableColumn id="14324" xr3:uid="{CA58E3E7-E16C-4A59-9E18-6D0C8057C8EB}" name="Column14296" dataDxfId="2060"/>
    <tableColumn id="14325" xr3:uid="{66BD438D-20A0-43D9-B12F-796C363EC5F6}" name="Column14297" dataDxfId="2059"/>
    <tableColumn id="14326" xr3:uid="{5031E3D3-F0C7-48B7-A167-BCF16282682D}" name="Column14298" dataDxfId="2058"/>
    <tableColumn id="14327" xr3:uid="{ADFF4D47-14AA-4074-BAB0-906D8D8DF36E}" name="Column14299" dataDxfId="2057"/>
    <tableColumn id="14328" xr3:uid="{3CDDBE0B-D15C-41F0-B293-3297CF369AE6}" name="Column14300" dataDxfId="2056"/>
    <tableColumn id="14329" xr3:uid="{EFAAA7B1-EBA8-4AB7-B051-0EC3C4B1DF57}" name="Column14301" dataDxfId="2055"/>
    <tableColumn id="14330" xr3:uid="{C7FE5FD4-5248-485A-B1DB-53A60EDA1871}" name="Column14302" dataDxfId="2054"/>
    <tableColumn id="14331" xr3:uid="{8148C913-B596-48EE-992C-101F9C3D3588}" name="Column14303" dataDxfId="2053"/>
    <tableColumn id="14332" xr3:uid="{54E9178D-F65A-49FA-8B8F-26F534454851}" name="Column14304" dataDxfId="2052"/>
    <tableColumn id="14333" xr3:uid="{A722744B-7169-45CE-A417-6588568D4C10}" name="Column14305" dataDxfId="2051"/>
    <tableColumn id="14334" xr3:uid="{3836F52F-86C4-4393-9A1C-384D895EC916}" name="Column14306" dataDxfId="2050"/>
    <tableColumn id="14335" xr3:uid="{46B39E6A-D716-4A7C-9313-E972B39BC685}" name="Column14307" dataDxfId="2049"/>
    <tableColumn id="14336" xr3:uid="{43BB3B3E-21C6-4F26-A2D8-C72D4233189F}" name="Column14308" dataDxfId="2048"/>
    <tableColumn id="14337" xr3:uid="{354A37A9-30FA-4280-8D50-DE318332A71C}" name="Column14309" dataDxfId="2047"/>
    <tableColumn id="14338" xr3:uid="{6C70E1FA-B604-45F8-BED8-ACD9E5C93011}" name="Column14310" dataDxfId="2046"/>
    <tableColumn id="14339" xr3:uid="{6BBAA2D0-1F6D-4BE8-A4D6-BB5937149700}" name="Column14311" dataDxfId="2045"/>
    <tableColumn id="14340" xr3:uid="{980A3D8F-6317-4512-BFCB-FA529C814BF7}" name="Column14312" dataDxfId="2044"/>
    <tableColumn id="14341" xr3:uid="{8A987636-C41B-4B2C-B0FF-75F689406842}" name="Column14313" dataDxfId="2043"/>
    <tableColumn id="14342" xr3:uid="{8DDCAF44-258C-4409-ADAF-F0CF63E54EFA}" name="Column14314" dataDxfId="2042"/>
    <tableColumn id="14343" xr3:uid="{98BA0ED5-77E3-4444-A660-38FFFF4E29D0}" name="Column14315" dataDxfId="2041"/>
    <tableColumn id="14344" xr3:uid="{1B927A5D-3DFB-4BFA-BEDE-A8ACDF7212CD}" name="Column14316" dataDxfId="2040"/>
    <tableColumn id="14345" xr3:uid="{7470E6CF-246B-4E52-A92B-DBAB35795B4B}" name="Column14317" dataDxfId="2039"/>
    <tableColumn id="14346" xr3:uid="{DBCBC809-07D5-4D72-8EA5-4FA3EB16E5B3}" name="Column14318" dataDxfId="2038"/>
    <tableColumn id="14347" xr3:uid="{F9FCD037-312D-49CF-9078-596FE7B39AF9}" name="Column14319" dataDxfId="2037"/>
    <tableColumn id="14348" xr3:uid="{9B72F9EC-404E-4061-AD78-A67D86D90571}" name="Column14320" dataDxfId="2036"/>
    <tableColumn id="14349" xr3:uid="{10615E6E-18A5-49ED-B83A-6E1FB19D96D2}" name="Column14321" dataDxfId="2035"/>
    <tableColumn id="14350" xr3:uid="{A24D9431-44B1-4F5C-8B64-A7B0C5670DA1}" name="Column14322" dataDxfId="2034"/>
    <tableColumn id="14351" xr3:uid="{69026429-37F2-44B2-9D92-BA301A2E483E}" name="Column14323" dataDxfId="2033"/>
    <tableColumn id="14352" xr3:uid="{029C72CF-8936-4E74-BBC3-82AED201F476}" name="Column14324" dataDxfId="2032"/>
    <tableColumn id="14353" xr3:uid="{06FCD54E-A176-4347-988B-806D534C2263}" name="Column14325" dataDxfId="2031"/>
    <tableColumn id="14354" xr3:uid="{D7C524C9-EA92-40E6-8E59-1EA6EC51EB6A}" name="Column14326" dataDxfId="2030"/>
    <tableColumn id="14355" xr3:uid="{086C93F1-073A-42D6-B2DC-2D05F67D23EE}" name="Column14327" dataDxfId="2029"/>
    <tableColumn id="14356" xr3:uid="{C04CFEC1-9AAA-4744-A388-A80FE091A1BF}" name="Column14328" dataDxfId="2028"/>
    <tableColumn id="14357" xr3:uid="{40F1FD4F-DC95-4E6F-A1E4-0DDD362BDCBC}" name="Column14329" dataDxfId="2027"/>
    <tableColumn id="14358" xr3:uid="{84072139-6BC9-4BCD-AE27-8A144AF4481B}" name="Column14330" dataDxfId="2026"/>
    <tableColumn id="14359" xr3:uid="{369BD498-5538-4FB6-97EA-39A0AA280DC7}" name="Column14331" dataDxfId="2025"/>
    <tableColumn id="14360" xr3:uid="{76F4434B-2D72-443F-B029-09877654ED36}" name="Column14332" dataDxfId="2024"/>
    <tableColumn id="14361" xr3:uid="{310E9E0E-40CB-4F11-9AA8-4974BD550B1A}" name="Column14333" dataDxfId="2023"/>
    <tableColumn id="14362" xr3:uid="{7A12FC44-BA70-4683-932D-7F617F2B5D35}" name="Column14334" dataDxfId="2022"/>
    <tableColumn id="14363" xr3:uid="{21A363C0-A2D3-44B8-9D9C-A820CC556CD5}" name="Column14335" dataDxfId="2021"/>
    <tableColumn id="14364" xr3:uid="{7EED1C28-BF8F-41B3-92DA-B25FDB899A5D}" name="Column14336" dataDxfId="2020"/>
    <tableColumn id="14365" xr3:uid="{E47D8CEA-D79E-418A-92E8-0A48899BB1D8}" name="Column14337" dataDxfId="2019"/>
    <tableColumn id="14366" xr3:uid="{9400A4DD-9C7B-4400-AC97-1D979118CE8D}" name="Column14338" dataDxfId="2018"/>
    <tableColumn id="14367" xr3:uid="{3F579E93-9B81-4B32-8F4E-57A0DA7BCC5B}" name="Column14339" dataDxfId="2017"/>
    <tableColumn id="14368" xr3:uid="{BD95E652-D28C-4B56-9CE8-919CE15A6363}" name="Column14340" dataDxfId="2016"/>
    <tableColumn id="14369" xr3:uid="{87FA9AAC-54F9-4DCA-BD57-440AE993ACD7}" name="Column14341" dataDxfId="2015"/>
    <tableColumn id="14370" xr3:uid="{94CE1580-8000-4DA8-9FC7-C969842CD278}" name="Column14342" dataDxfId="2014"/>
    <tableColumn id="14371" xr3:uid="{64A618AC-557E-4AA4-9A73-1EB9C83C710E}" name="Column14343" dataDxfId="2013"/>
    <tableColumn id="14372" xr3:uid="{F1BFADA7-AB7B-470F-917F-5ED4EBB0A746}" name="Column14344" dataDxfId="2012"/>
    <tableColumn id="14373" xr3:uid="{C175DA98-C02C-44A0-BE02-33DBB3DC563B}" name="Column14345" dataDxfId="2011"/>
    <tableColumn id="14374" xr3:uid="{F4A325B5-9934-4B90-9F32-9CC192CB4787}" name="Column14346" dataDxfId="2010"/>
    <tableColumn id="14375" xr3:uid="{E4069F7C-6A5B-4F39-9B94-22FAA9CC5067}" name="Column14347" dataDxfId="2009"/>
    <tableColumn id="14376" xr3:uid="{82FC49EE-76B5-4938-A838-99B3A6BBF7EF}" name="Column14348" dataDxfId="2008"/>
    <tableColumn id="14377" xr3:uid="{20496855-C429-472F-BA19-D873FCCF8462}" name="Column14349" dataDxfId="2007"/>
    <tableColumn id="14378" xr3:uid="{C1BEF278-760E-42C0-8004-9CDC9B6DC9CF}" name="Column14350" dataDxfId="2006"/>
    <tableColumn id="14379" xr3:uid="{20EE7A79-FD62-4C12-A83F-578A91BD2FE4}" name="Column14351" dataDxfId="2005"/>
    <tableColumn id="14380" xr3:uid="{9C280911-D273-4EE4-8543-6105770BA692}" name="Column14352" dataDxfId="2004"/>
    <tableColumn id="14381" xr3:uid="{F30AA78A-3682-4432-B094-F34F82BA2C87}" name="Column14353" dataDxfId="2003"/>
    <tableColumn id="14382" xr3:uid="{49E7ED74-074A-4886-864B-A735B1E8ED46}" name="Column14354" dataDxfId="2002"/>
    <tableColumn id="14383" xr3:uid="{5FECAE7B-E760-4333-B78C-603667F96FFA}" name="Column14355" dataDxfId="2001"/>
    <tableColumn id="14384" xr3:uid="{FC61D7B6-1977-43EF-BD38-7AA0683BDBC4}" name="Column14356" dataDxfId="2000"/>
    <tableColumn id="14385" xr3:uid="{AFCC5B49-55B5-4AD5-ABD7-B2A5C3CAFA42}" name="Column14357" dataDxfId="1999"/>
    <tableColumn id="14386" xr3:uid="{B34AD549-0E0D-4967-A7CB-753855DA61AF}" name="Column14358" dataDxfId="1998"/>
    <tableColumn id="14387" xr3:uid="{953593D7-CF66-4CD8-B58A-ED35157841B5}" name="Column14359" dataDxfId="1997"/>
    <tableColumn id="14388" xr3:uid="{D2ECC30B-2CC2-45FB-8FA4-01F8202521B1}" name="Column14360" dataDxfId="1996"/>
    <tableColumn id="14389" xr3:uid="{95507970-F93F-41EA-908A-99EA780403B8}" name="Column14361" dataDxfId="1995"/>
    <tableColumn id="14390" xr3:uid="{908CBA51-677D-4A24-AA3C-595DE9A14B0F}" name="Column14362" dataDxfId="1994"/>
    <tableColumn id="14391" xr3:uid="{8497E194-8A88-48A1-9FE0-6C19092DFDFE}" name="Column14363" dataDxfId="1993"/>
    <tableColumn id="14392" xr3:uid="{479D7814-CF91-4545-8F57-8078791B6B45}" name="Column14364" dataDxfId="1992"/>
    <tableColumn id="14393" xr3:uid="{FE883439-25A1-4A72-B015-8F375C30C616}" name="Column14365" dataDxfId="1991"/>
    <tableColumn id="14394" xr3:uid="{742C41C8-9932-4D44-8E2A-F36465A53A07}" name="Column14366" dataDxfId="1990"/>
    <tableColumn id="14395" xr3:uid="{A35BE73A-9584-47AD-841E-EDB7EB96F2DD}" name="Column14367" dataDxfId="1989"/>
    <tableColumn id="14396" xr3:uid="{256E5FA6-0B10-4527-8493-0029D9B5BD49}" name="Column14368" dataDxfId="1988"/>
    <tableColumn id="14397" xr3:uid="{5B45F845-764E-4D1F-8119-8170441A9717}" name="Column14369" dataDxfId="1987"/>
    <tableColumn id="14398" xr3:uid="{A30DA929-26C1-4728-A42C-F2B1010F55DF}" name="Column14370" dataDxfId="1986"/>
    <tableColumn id="14399" xr3:uid="{77F1A474-9F9F-45D3-B3EF-6E0378DEC2B5}" name="Column14371" dataDxfId="1985"/>
    <tableColumn id="14400" xr3:uid="{0EA3FF85-0D6C-4D2A-8918-BD4C98CC755B}" name="Column14372" dataDxfId="1984"/>
    <tableColumn id="14401" xr3:uid="{CA57B5EB-C370-44E1-94EE-26A57474A9F9}" name="Column14373" dataDxfId="1983"/>
    <tableColumn id="14402" xr3:uid="{26997CBB-F49B-4556-A073-C9CCADBD30E5}" name="Column14374" dataDxfId="1982"/>
    <tableColumn id="14403" xr3:uid="{0D2029B8-8D87-443C-8D0A-7C10EB640FDE}" name="Column14375" dataDxfId="1981"/>
    <tableColumn id="14404" xr3:uid="{97A860A8-7B2D-4A15-B4F7-19EB793B45CF}" name="Column14376" dataDxfId="1980"/>
    <tableColumn id="14405" xr3:uid="{5A9F9396-4168-40FF-BB95-73D11E74867D}" name="Column14377" dataDxfId="1979"/>
    <tableColumn id="14406" xr3:uid="{B553FDA9-8D34-4532-9952-2783DB5E010E}" name="Column14378" dataDxfId="1978"/>
    <tableColumn id="14407" xr3:uid="{2C371663-6FC5-4D87-977D-A7C8B7980E73}" name="Column14379" dataDxfId="1977"/>
    <tableColumn id="14408" xr3:uid="{037D2FB2-4A2D-4BF9-A5BB-8B559DC78920}" name="Column14380" dataDxfId="1976"/>
    <tableColumn id="14409" xr3:uid="{7D080500-07A7-470A-A621-AD4720228CAE}" name="Column14381" dataDxfId="1975"/>
    <tableColumn id="14410" xr3:uid="{58DFDF0E-FA2F-4563-99E4-6F01FB811436}" name="Column14382" dataDxfId="1974"/>
    <tableColumn id="14411" xr3:uid="{948C0305-B8FC-4AA2-A308-7022297F2A85}" name="Column14383" dataDxfId="1973"/>
    <tableColumn id="14412" xr3:uid="{95A454F7-5EDB-4C36-A4A3-6F7A6542190F}" name="Column14384" dataDxfId="1972"/>
    <tableColumn id="14413" xr3:uid="{274DA8C8-70FA-45A4-B6E6-A6D1A2830E8A}" name="Column14385" dataDxfId="1971"/>
    <tableColumn id="14414" xr3:uid="{ED4B62EB-20C4-469E-8B9F-CF4CBDDB7423}" name="Column14386" dataDxfId="1970"/>
    <tableColumn id="14415" xr3:uid="{B24067CB-8F81-494A-BC93-675D5B9BE359}" name="Column14387" dataDxfId="1969"/>
    <tableColumn id="14416" xr3:uid="{5A69328B-7858-4518-AB2F-DCD76795086D}" name="Column14388" dataDxfId="1968"/>
    <tableColumn id="14417" xr3:uid="{3AD6B85E-9327-4157-893E-7D095699173C}" name="Column14389" dataDxfId="1967"/>
    <tableColumn id="14418" xr3:uid="{3EF97022-5012-48B3-9792-AE687442CD2F}" name="Column14390" dataDxfId="1966"/>
    <tableColumn id="14419" xr3:uid="{420650DE-8A1B-4839-8DCC-D612F8D4817F}" name="Column14391" dataDxfId="1965"/>
    <tableColumn id="14420" xr3:uid="{7E972AC5-F040-4393-ABB2-ECA287D44C0F}" name="Column14392" dataDxfId="1964"/>
    <tableColumn id="14421" xr3:uid="{7FC4FA02-D317-4CA4-AC7A-02386311E922}" name="Column14393" dataDxfId="1963"/>
    <tableColumn id="14422" xr3:uid="{C8B20953-011F-4C7E-94B9-9207BBE1850A}" name="Column14394" dataDxfId="1962"/>
    <tableColumn id="14423" xr3:uid="{53E436E3-DFEE-43BB-8D45-8A0A82476350}" name="Column14395" dataDxfId="1961"/>
    <tableColumn id="14424" xr3:uid="{B8309D99-C7D3-4405-B10D-B414F0B0054B}" name="Column14396" dataDxfId="1960"/>
    <tableColumn id="14425" xr3:uid="{5D9762D4-6722-4EE3-A245-E53DC24D699A}" name="Column14397" dataDxfId="1959"/>
    <tableColumn id="14426" xr3:uid="{0ECE1AA9-2AEB-4ECB-B296-285C67057DD3}" name="Column14398" dataDxfId="1958"/>
    <tableColumn id="14427" xr3:uid="{D8CB94C8-5AA8-4E07-9C56-851358598094}" name="Column14399" dataDxfId="1957"/>
    <tableColumn id="14428" xr3:uid="{31CF87C0-33C7-4DBC-A53E-87BC817CD735}" name="Column14400" dataDxfId="1956"/>
    <tableColumn id="14429" xr3:uid="{7AED3FCB-27DD-430C-B0B5-D6B58FEB2839}" name="Column14401" dataDxfId="1955"/>
    <tableColumn id="14430" xr3:uid="{A0E63E4B-A544-46DC-9A1A-687DC7B06B0C}" name="Column14402" dataDxfId="1954"/>
    <tableColumn id="14431" xr3:uid="{6222C7CD-E8B5-4726-AC91-EC5283B17ED7}" name="Column14403" dataDxfId="1953"/>
    <tableColumn id="14432" xr3:uid="{62614435-9C9A-4187-BCF9-1752C69FA143}" name="Column14404" dataDxfId="1952"/>
    <tableColumn id="14433" xr3:uid="{CB178139-E718-4551-B443-536275477AAA}" name="Column14405" dataDxfId="1951"/>
    <tableColumn id="14434" xr3:uid="{A6B49352-E707-4295-AB85-72EC319FCCF6}" name="Column14406" dataDxfId="1950"/>
    <tableColumn id="14435" xr3:uid="{A0ED6F5B-0A2A-47CE-8C61-C4ADE83C4EEF}" name="Column14407" dataDxfId="1949"/>
    <tableColumn id="14436" xr3:uid="{969D264A-628F-4546-90BA-3294C586433F}" name="Column14408" dataDxfId="1948"/>
    <tableColumn id="14437" xr3:uid="{879533BB-20A5-447D-8DFC-B606F5CB1CF3}" name="Column14409" dataDxfId="1947"/>
    <tableColumn id="14438" xr3:uid="{B4F70433-681B-4E51-805D-8C4CA39F61F9}" name="Column14410" dataDxfId="1946"/>
    <tableColumn id="14439" xr3:uid="{AF17E3C3-E927-48C1-A108-07C8CF585029}" name="Column14411" dataDxfId="1945"/>
    <tableColumn id="14440" xr3:uid="{381F21B5-9E27-4F1E-AF86-C4F44D474E61}" name="Column14412" dataDxfId="1944"/>
    <tableColumn id="14441" xr3:uid="{BDFF05B6-417E-4B42-B7FE-0F1C6B298003}" name="Column14413" dataDxfId="1943"/>
    <tableColumn id="14442" xr3:uid="{AF19F991-3DC9-41F8-A58B-230FCDEE1FAD}" name="Column14414" dataDxfId="1942"/>
    <tableColumn id="14443" xr3:uid="{D5521E69-113E-4236-8E0E-B1CB8CDE353E}" name="Column14415" dataDxfId="1941"/>
    <tableColumn id="14444" xr3:uid="{D935CE32-8B2A-43D0-A686-97EDF44EFD70}" name="Column14416" dataDxfId="1940"/>
    <tableColumn id="14445" xr3:uid="{80DB0ADB-6817-438C-A940-E455759A39A1}" name="Column14417" dataDxfId="1939"/>
    <tableColumn id="14446" xr3:uid="{69DC3EAF-5F03-4F97-AE36-09AEF647589B}" name="Column14418" dataDxfId="1938"/>
    <tableColumn id="14447" xr3:uid="{7507A4BE-917D-42AF-B791-4903F2D00644}" name="Column14419" dataDxfId="1937"/>
    <tableColumn id="14448" xr3:uid="{6D3A0968-6D19-4CE9-AE06-07B47E1994DA}" name="Column14420" dataDxfId="1936"/>
    <tableColumn id="14449" xr3:uid="{EE19726E-B744-4292-A29E-A88693FB3348}" name="Column14421" dataDxfId="1935"/>
    <tableColumn id="14450" xr3:uid="{EAE74568-CEA4-44A4-839B-18EB1D0F65E8}" name="Column14422" dataDxfId="1934"/>
    <tableColumn id="14451" xr3:uid="{E299AC0D-AFF3-4965-AAE3-A1032C15486C}" name="Column14423" dataDxfId="1933"/>
    <tableColumn id="14452" xr3:uid="{7F03A0EB-1857-4A67-BED6-F01909CB941D}" name="Column14424" dataDxfId="1932"/>
    <tableColumn id="14453" xr3:uid="{8157E3B0-5975-48E3-8388-40142177C19A}" name="Column14425" dataDxfId="1931"/>
    <tableColumn id="14454" xr3:uid="{79F62248-540B-47E6-9B6E-79A4C883B4F3}" name="Column14426" dataDxfId="1930"/>
    <tableColumn id="14455" xr3:uid="{9E98C7A8-8198-438B-9BF7-1E6643485712}" name="Column14427" dataDxfId="1929"/>
    <tableColumn id="14456" xr3:uid="{BF1FA751-32D0-436A-BA92-0C61D96D9964}" name="Column14428" dataDxfId="1928"/>
    <tableColumn id="14457" xr3:uid="{798E0692-3662-4896-BF46-0DA78ADA91D3}" name="Column14429" dataDxfId="1927"/>
    <tableColumn id="14458" xr3:uid="{C2E2E455-C72A-4854-A9AC-3C9198DCF8EC}" name="Column14430" dataDxfId="1926"/>
    <tableColumn id="14459" xr3:uid="{148B4286-0632-42E5-893C-92ABE46D59DE}" name="Column14431" dataDxfId="1925"/>
    <tableColumn id="14460" xr3:uid="{72E32306-B5F7-477F-A99D-60CC03411CFE}" name="Column14432" dataDxfId="1924"/>
    <tableColumn id="14461" xr3:uid="{CE8C5C19-7467-4469-811F-CECB981D6052}" name="Column14433" dataDxfId="1923"/>
    <tableColumn id="14462" xr3:uid="{E1399A31-E683-4BDC-8B1F-3C8A9CBD04F5}" name="Column14434" dataDxfId="1922"/>
    <tableColumn id="14463" xr3:uid="{F5840245-3B1B-450C-BC8C-0DE7832571FB}" name="Column14435" dataDxfId="1921"/>
    <tableColumn id="14464" xr3:uid="{3EDE70CD-4701-46DD-BC5F-57CF4FE37D87}" name="Column14436" dataDxfId="1920"/>
    <tableColumn id="14465" xr3:uid="{47E7B189-AACF-45BE-A908-F8252555F719}" name="Column14437" dataDxfId="1919"/>
    <tableColumn id="14466" xr3:uid="{B379E071-9D02-471A-BBDD-C99009C29392}" name="Column14438" dataDxfId="1918"/>
    <tableColumn id="14467" xr3:uid="{791C2CE0-09F8-4149-B327-4E07007D4F34}" name="Column14439" dataDxfId="1917"/>
    <tableColumn id="14468" xr3:uid="{F73B1B72-250A-4DAC-A77B-2474C16867D5}" name="Column14440" dataDxfId="1916"/>
    <tableColumn id="14469" xr3:uid="{B612309F-72AC-4104-8EF5-1470A949595C}" name="Column14441" dataDxfId="1915"/>
    <tableColumn id="14470" xr3:uid="{3BB54043-5405-4564-B961-EC525AF2A0A3}" name="Column14442" dataDxfId="1914"/>
    <tableColumn id="14471" xr3:uid="{AF6242B7-FFEB-4134-A865-EF6CFEBBEB8A}" name="Column14443" dataDxfId="1913"/>
    <tableColumn id="14472" xr3:uid="{3C60E39F-A4CA-4810-98C6-CB3AF5E0DBCE}" name="Column14444" dataDxfId="1912"/>
    <tableColumn id="14473" xr3:uid="{FEADF3E1-AACB-48CF-82FD-C539797CBC2C}" name="Column14445" dataDxfId="1911"/>
    <tableColumn id="14474" xr3:uid="{8AF560A0-690F-457A-BB6F-F4003B769B78}" name="Column14446" dataDxfId="1910"/>
    <tableColumn id="14475" xr3:uid="{753D8A59-6820-480A-8378-A606BF94BAEE}" name="Column14447" dataDxfId="1909"/>
    <tableColumn id="14476" xr3:uid="{0CD6D6C2-550C-4565-AAE8-FC3F4F4DC69B}" name="Column14448" dataDxfId="1908"/>
    <tableColumn id="14477" xr3:uid="{CAC6AB1B-C0D1-41D5-8E9C-D1DCAA44E54A}" name="Column14449" dataDxfId="1907"/>
    <tableColumn id="14478" xr3:uid="{E4CE6315-B8E2-4337-B9BC-1B2BAE01FC1C}" name="Column14450" dataDxfId="1906"/>
    <tableColumn id="14479" xr3:uid="{341F51A5-B763-470E-A18B-845EECF124B4}" name="Column14451" dataDxfId="1905"/>
    <tableColumn id="14480" xr3:uid="{B30B36ED-2292-4EC3-9B2E-72F084CDF706}" name="Column14452" dataDxfId="1904"/>
    <tableColumn id="14481" xr3:uid="{DE0E455F-ED7C-460C-8861-BD9A30461380}" name="Column14453" dataDxfId="1903"/>
    <tableColumn id="14482" xr3:uid="{052763CC-1C3A-4375-9D82-011D680646D1}" name="Column14454" dataDxfId="1902"/>
    <tableColumn id="14483" xr3:uid="{53F84389-AC41-469B-BE71-E46074EE8B7B}" name="Column14455" dataDxfId="1901"/>
    <tableColumn id="14484" xr3:uid="{CE837D88-2B78-4671-9794-8800138CF3E8}" name="Column14456" dataDxfId="1900"/>
    <tableColumn id="14485" xr3:uid="{D027BC36-6175-4CC8-9C8E-A7C235AA4F08}" name="Column14457" dataDxfId="1899"/>
    <tableColumn id="14486" xr3:uid="{F9238F90-A5D1-4565-853C-4FC75E3D8D51}" name="Column14458" dataDxfId="1898"/>
    <tableColumn id="14487" xr3:uid="{53E7978A-F237-4879-B689-43657937E7BC}" name="Column14459" dataDxfId="1897"/>
    <tableColumn id="14488" xr3:uid="{A92A0FB3-86BC-4643-A04E-208CBB790D70}" name="Column14460" dataDxfId="1896"/>
    <tableColumn id="14489" xr3:uid="{431EFEF2-D195-4D78-B089-39B6704FF126}" name="Column14461" dataDxfId="1895"/>
    <tableColumn id="14490" xr3:uid="{7F1C7B9F-AAFC-4BA8-AC1F-09498BCA82DC}" name="Column14462" dataDxfId="1894"/>
    <tableColumn id="14491" xr3:uid="{AF75D3A2-6BE9-4F15-9340-8528820F110E}" name="Column14463" dataDxfId="1893"/>
    <tableColumn id="14492" xr3:uid="{CFF80AA5-8330-481D-ABC0-53A17487FD29}" name="Column14464" dataDxfId="1892"/>
    <tableColumn id="14493" xr3:uid="{666CDA69-7F7D-4817-B1EF-FE26A82147BB}" name="Column14465" dataDxfId="1891"/>
    <tableColumn id="14494" xr3:uid="{516EC4C9-AA7F-4ED4-9530-26C9D7526D81}" name="Column14466" dataDxfId="1890"/>
    <tableColumn id="14495" xr3:uid="{2E44E86D-AB4B-47A8-9A09-AA1BE95B77EA}" name="Column14467" dataDxfId="1889"/>
    <tableColumn id="14496" xr3:uid="{8C947AFD-6415-46A6-B848-C7678A873BF8}" name="Column14468" dataDxfId="1888"/>
    <tableColumn id="14497" xr3:uid="{4EEAA82B-8C8B-4183-A0CD-8F4A7E1A9530}" name="Column14469" dataDxfId="1887"/>
    <tableColumn id="14498" xr3:uid="{1FC34263-68D2-4E53-A655-F023F3481ECE}" name="Column14470" dataDxfId="1886"/>
    <tableColumn id="14499" xr3:uid="{384D4D0E-31B7-47A9-BFC6-722FF058932D}" name="Column14471" dataDxfId="1885"/>
    <tableColumn id="14500" xr3:uid="{640FD7DC-B054-4D7C-8CCD-7050B27F455B}" name="Column14472" dataDxfId="1884"/>
    <tableColumn id="14501" xr3:uid="{5F69B115-0B9B-443C-9C74-C5E11A624728}" name="Column14473" dataDxfId="1883"/>
    <tableColumn id="14502" xr3:uid="{085C61F0-9C2A-454B-B7C0-6FE98E666C0A}" name="Column14474" dataDxfId="1882"/>
    <tableColumn id="14503" xr3:uid="{9E6191CB-59CB-42B6-8271-40014323C2EB}" name="Column14475" dataDxfId="1881"/>
    <tableColumn id="14504" xr3:uid="{8CCEC508-7257-42B1-8073-B6C7F7F084F0}" name="Column14476" dataDxfId="1880"/>
    <tableColumn id="14505" xr3:uid="{42DECC9A-184D-4501-9C9F-13E8A681C29B}" name="Column14477" dataDxfId="1879"/>
    <tableColumn id="14506" xr3:uid="{C2535E9F-0993-47E5-9466-4E25379922A6}" name="Column14478" dataDxfId="1878"/>
    <tableColumn id="14507" xr3:uid="{9E362D4C-A021-4885-A7BD-F9DC928AB15D}" name="Column14479" dataDxfId="1877"/>
    <tableColumn id="14508" xr3:uid="{F43F2EFD-C08A-47C4-A761-CBB47268EDD0}" name="Column14480" dataDxfId="1876"/>
    <tableColumn id="14509" xr3:uid="{899898DA-053E-4DDF-BEA1-C0876D5F7B91}" name="Column14481" dataDxfId="1875"/>
    <tableColumn id="14510" xr3:uid="{3B22CE9C-D522-453E-A7A2-816DF776F5A2}" name="Column14482" dataDxfId="1874"/>
    <tableColumn id="14511" xr3:uid="{4D7D4798-BF45-4D2E-8F5A-E549CC2DFCE4}" name="Column14483" dataDxfId="1873"/>
    <tableColumn id="14512" xr3:uid="{EAF1A9DB-7F83-4ADD-83F2-F9228ACEC858}" name="Column14484" dataDxfId="1872"/>
    <tableColumn id="14513" xr3:uid="{D7AA1EE1-F209-4C26-B39A-72EB15C790AC}" name="Column14485" dataDxfId="1871"/>
    <tableColumn id="14514" xr3:uid="{55013832-1902-4CAC-87D2-320B4B3D4BA8}" name="Column14486" dataDxfId="1870"/>
    <tableColumn id="14515" xr3:uid="{54CFE928-5DDA-4034-A862-7B53153BE2BC}" name="Column14487" dataDxfId="1869"/>
    <tableColumn id="14516" xr3:uid="{2E335558-2997-487F-A2C8-A7D2EB9244B5}" name="Column14488" dataDxfId="1868"/>
    <tableColumn id="14517" xr3:uid="{43134ACA-C408-41E3-A5F3-397F7E3D25D5}" name="Column14489" dataDxfId="1867"/>
    <tableColumn id="14518" xr3:uid="{F134D920-09D3-455C-ABA1-B3F3AF864BCB}" name="Column14490" dataDxfId="1866"/>
    <tableColumn id="14519" xr3:uid="{0D82042E-757B-4CDC-B639-CA748000BE1F}" name="Column14491" dataDxfId="1865"/>
    <tableColumn id="14520" xr3:uid="{CE3B13CA-30FE-4550-B6E0-DEF1A3F05177}" name="Column14492" dataDxfId="1864"/>
    <tableColumn id="14521" xr3:uid="{93E21D05-1D88-47BE-9D14-D290DBB5209D}" name="Column14493" dataDxfId="1863"/>
    <tableColumn id="14522" xr3:uid="{949A631C-5370-406D-83C4-F887D0B8E80C}" name="Column14494" dataDxfId="1862"/>
    <tableColumn id="14523" xr3:uid="{8CF33045-A3CB-4895-8E87-AFDD0B012125}" name="Column14495" dataDxfId="1861"/>
    <tableColumn id="14524" xr3:uid="{C154BE4A-CB56-4492-9AC2-6E8B17D4DB60}" name="Column14496" dataDxfId="1860"/>
    <tableColumn id="14525" xr3:uid="{EA167920-B043-4E28-A151-AC592B780629}" name="Column14497" dataDxfId="1859"/>
    <tableColumn id="14526" xr3:uid="{99D0389A-30A1-4E29-A7D3-6546253B646E}" name="Column14498" dataDxfId="1858"/>
    <tableColumn id="14527" xr3:uid="{09507705-608E-495C-AAB4-9F66B6E4D342}" name="Column14499" dataDxfId="1857"/>
    <tableColumn id="14528" xr3:uid="{5EEA9D0B-AB76-4BC1-A2BD-9DF131E4EF17}" name="Column14500" dataDxfId="1856"/>
    <tableColumn id="14529" xr3:uid="{1C5154FA-FF49-4069-BA81-AEC3F230B903}" name="Column14501" dataDxfId="1855"/>
    <tableColumn id="14530" xr3:uid="{E7F593D9-355A-4DAB-8FF3-88A117D1A637}" name="Column14502" dataDxfId="1854"/>
    <tableColumn id="14531" xr3:uid="{3DB6B9CE-CF1C-4929-8946-B3345545B76B}" name="Column14503" dataDxfId="1853"/>
    <tableColumn id="14532" xr3:uid="{1880E0E1-07F7-413A-8348-84FB5BC56809}" name="Column14504" dataDxfId="1852"/>
    <tableColumn id="14533" xr3:uid="{6A44ACCE-71FF-4918-A559-95DE4AF87380}" name="Column14505" dataDxfId="1851"/>
    <tableColumn id="14534" xr3:uid="{A41920DF-87CE-4431-A2CF-4227E6F4AB82}" name="Column14506" dataDxfId="1850"/>
    <tableColumn id="14535" xr3:uid="{19BE2BFE-AD7C-4401-95B1-09E35C5D0C34}" name="Column14507" dataDxfId="1849"/>
    <tableColumn id="14536" xr3:uid="{EE57BE8C-11D4-4929-90B7-B6E0B2B52B1D}" name="Column14508" dataDxfId="1848"/>
    <tableColumn id="14537" xr3:uid="{7085CE84-54D9-42E2-AEE5-4D590BA69FE4}" name="Column14509" dataDxfId="1847"/>
    <tableColumn id="14538" xr3:uid="{DB19F531-06FA-464C-8158-FAA98E51656B}" name="Column14510" dataDxfId="1846"/>
    <tableColumn id="14539" xr3:uid="{FD9AF3A8-32F9-4AFB-A229-7768D791483B}" name="Column14511" dataDxfId="1845"/>
    <tableColumn id="14540" xr3:uid="{13CEB4C9-6789-4717-BAAD-079B228BA0CF}" name="Column14512" dataDxfId="1844"/>
    <tableColumn id="14541" xr3:uid="{6ED649A5-27D8-4BA9-AC98-9D2BE543EDD3}" name="Column14513" dataDxfId="1843"/>
    <tableColumn id="14542" xr3:uid="{CC3246DF-4EE1-4D8E-B15F-5BFC2122540D}" name="Column14514" dataDxfId="1842"/>
    <tableColumn id="14543" xr3:uid="{A55ADA06-10C3-412A-B547-395B65B3D1BF}" name="Column14515" dataDxfId="1841"/>
    <tableColumn id="14544" xr3:uid="{A27C32E4-F4DD-4189-AA0C-D2BA69A71A80}" name="Column14516" dataDxfId="1840"/>
    <tableColumn id="14545" xr3:uid="{B937FFFF-65B1-4A55-A4F7-B3F9DC3D3D72}" name="Column14517" dataDxfId="1839"/>
    <tableColumn id="14546" xr3:uid="{D9E37B91-296B-4FC6-8D34-E7DA56061B22}" name="Column14518" dataDxfId="1838"/>
    <tableColumn id="14547" xr3:uid="{328733B1-5F92-40D1-A591-E9A9CDE84CA3}" name="Column14519" dataDxfId="1837"/>
    <tableColumn id="14548" xr3:uid="{B4342FF5-3BD8-4A9D-A12D-0F5DF2B243D3}" name="Column14520" dataDxfId="1836"/>
    <tableColumn id="14549" xr3:uid="{998D39F8-DB1C-4FAB-AC41-60DDEBC5D35F}" name="Column14521" dataDxfId="1835"/>
    <tableColumn id="14550" xr3:uid="{68B2360B-8811-4A3B-9385-8E1C8CCF48C2}" name="Column14522" dataDxfId="1834"/>
    <tableColumn id="14551" xr3:uid="{DC702672-9C19-401D-8991-D682867BA6AD}" name="Column14523" dataDxfId="1833"/>
    <tableColumn id="14552" xr3:uid="{792F810B-899C-4097-B18D-CFBFA4217778}" name="Column14524" dataDxfId="1832"/>
    <tableColumn id="14553" xr3:uid="{D88B1DEF-D642-4F85-870C-8691C939188E}" name="Column14525" dataDxfId="1831"/>
    <tableColumn id="14554" xr3:uid="{4F86DE40-7959-49BE-99E2-CFF1EE8A340E}" name="Column14526" dataDxfId="1830"/>
    <tableColumn id="14555" xr3:uid="{60F1AE0E-70C5-41A0-BC34-F0D53292CE88}" name="Column14527" dataDxfId="1829"/>
    <tableColumn id="14556" xr3:uid="{99224599-6C4C-4EC4-B59E-71761F0F1CA9}" name="Column14528" dataDxfId="1828"/>
    <tableColumn id="14557" xr3:uid="{F9EFFCF7-DB3C-45E1-A080-D788B6B0871F}" name="Column14529" dataDxfId="1827"/>
    <tableColumn id="14558" xr3:uid="{B809D73E-A0FB-4FE6-82F2-63B83C52ECD7}" name="Column14530" dataDxfId="1826"/>
    <tableColumn id="14559" xr3:uid="{8F57FF65-1262-4207-ACED-8F9330787D1F}" name="Column14531" dataDxfId="1825"/>
    <tableColumn id="14560" xr3:uid="{D9DB9AD5-F255-4FCE-8F89-D36030D5B276}" name="Column14532" dataDxfId="1824"/>
    <tableColumn id="14561" xr3:uid="{CB20D0E2-4ADF-425C-A18E-BAC57C076D42}" name="Column14533" dataDxfId="1823"/>
    <tableColumn id="14562" xr3:uid="{99305BC4-F661-4129-990D-63F87A54680C}" name="Column14534" dataDxfId="1822"/>
    <tableColumn id="14563" xr3:uid="{84A7CA64-1DC4-47D9-B9A2-0C7288D0B88C}" name="Column14535" dataDxfId="1821"/>
    <tableColumn id="14564" xr3:uid="{D0DB2D83-2CB0-4381-A968-D47CCBC50FBE}" name="Column14536" dataDxfId="1820"/>
    <tableColumn id="14565" xr3:uid="{D633B634-0E3F-4A4F-B16E-055740038325}" name="Column14537" dataDxfId="1819"/>
    <tableColumn id="14566" xr3:uid="{D39651A6-53BA-42CD-938F-EFFCB0C43C5A}" name="Column14538" dataDxfId="1818"/>
    <tableColumn id="14567" xr3:uid="{7D59E597-1592-42D6-A8F2-7C2828D3E80E}" name="Column14539" dataDxfId="1817"/>
    <tableColumn id="14568" xr3:uid="{2961641B-8466-407D-9858-DC44119F6DC6}" name="Column14540" dataDxfId="1816"/>
    <tableColumn id="14569" xr3:uid="{B08210D9-9F6B-46B3-9286-DEAF63CF4FCC}" name="Column14541" dataDxfId="1815"/>
    <tableColumn id="14570" xr3:uid="{4A55EE01-5F2A-47C6-9B53-9CCF7F8477DC}" name="Column14542" dataDxfId="1814"/>
    <tableColumn id="14571" xr3:uid="{F20F35F9-14B2-496B-B3F7-768F9A7AD71F}" name="Column14543" dataDxfId="1813"/>
    <tableColumn id="14572" xr3:uid="{EA7BCD85-CEA7-4057-95CF-144FA49A8C3E}" name="Column14544" dataDxfId="1812"/>
    <tableColumn id="14573" xr3:uid="{42EA611C-EF71-48C6-8C25-0A896B7418A9}" name="Column14545" dataDxfId="1811"/>
    <tableColumn id="14574" xr3:uid="{064089AA-7CCC-4BD8-B3F7-00C80A5F0C14}" name="Column14546" dataDxfId="1810"/>
    <tableColumn id="14575" xr3:uid="{C3FEF685-8A74-439A-83D9-FA24E9A0E797}" name="Column14547" dataDxfId="1809"/>
    <tableColumn id="14576" xr3:uid="{A32FA757-FDB1-485E-A12F-22F88C22B82E}" name="Column14548" dataDxfId="1808"/>
    <tableColumn id="14577" xr3:uid="{D92FEB1D-FE02-4688-9D1E-041DF9B81A72}" name="Column14549" dataDxfId="1807"/>
    <tableColumn id="14578" xr3:uid="{50C25DEE-8190-4E8A-A3CB-37721A360702}" name="Column14550" dataDxfId="1806"/>
    <tableColumn id="14579" xr3:uid="{CA723CB4-97A8-46DB-B7B8-DF32CE1AC942}" name="Column14551" dataDxfId="1805"/>
    <tableColumn id="14580" xr3:uid="{545DEC37-0C75-4A4A-9B88-3AFE4B280413}" name="Column14552" dataDxfId="1804"/>
    <tableColumn id="14581" xr3:uid="{7974717D-B60D-4618-86A0-B1B795D93756}" name="Column14553" dataDxfId="1803"/>
    <tableColumn id="14582" xr3:uid="{CF9F03B6-C9BE-4F37-B7CB-CE4C05EC5DDB}" name="Column14554" dataDxfId="1802"/>
    <tableColumn id="14583" xr3:uid="{2F11C817-3213-49BA-94F8-A76A777FA5E2}" name="Column14555" dataDxfId="1801"/>
    <tableColumn id="14584" xr3:uid="{2A71FC80-D97D-443D-966D-FC5B7D8E720A}" name="Column14556" dataDxfId="1800"/>
    <tableColumn id="14585" xr3:uid="{19F2588A-E24C-401F-926D-A69C0F719D43}" name="Column14557" dataDxfId="1799"/>
    <tableColumn id="14586" xr3:uid="{9E046B26-4034-45F8-8AE8-965381BA0077}" name="Column14558" dataDxfId="1798"/>
    <tableColumn id="14587" xr3:uid="{767ABD68-73F4-4319-B5EE-39E9ABFA26A9}" name="Column14559" dataDxfId="1797"/>
    <tableColumn id="14588" xr3:uid="{FBB17197-BBE8-40A3-8B45-B595686EC3F5}" name="Column14560" dataDxfId="1796"/>
    <tableColumn id="14589" xr3:uid="{413FDB1B-4ED5-4B73-AB14-E8AE49ECA1A7}" name="Column14561" dataDxfId="1795"/>
    <tableColumn id="14590" xr3:uid="{7AD41C45-C790-46EC-9A1B-336E3672F5B3}" name="Column14562" dataDxfId="1794"/>
    <tableColumn id="14591" xr3:uid="{BC1DFC48-EA51-4981-A70C-35FAD418536E}" name="Column14563" dataDxfId="1793"/>
    <tableColumn id="14592" xr3:uid="{57237063-1EE5-4AB0-94B4-275C26E41322}" name="Column14564" dataDxfId="1792"/>
    <tableColumn id="14593" xr3:uid="{3CE65129-7450-48F3-8644-94EBD6D179FE}" name="Column14565" dataDxfId="1791"/>
    <tableColumn id="14594" xr3:uid="{A9D8BEE1-F7C4-4DE3-9177-AADAE5C89473}" name="Column14566" dataDxfId="1790"/>
    <tableColumn id="14595" xr3:uid="{D226A22D-66EF-4C45-A41C-8C0388906C59}" name="Column14567" dataDxfId="1789"/>
    <tableColumn id="14596" xr3:uid="{3B2886A5-4C2E-4065-A61F-7D45D6984D07}" name="Column14568" dataDxfId="1788"/>
    <tableColumn id="14597" xr3:uid="{E814CE29-2958-462B-A129-02D103AFBBB8}" name="Column14569" dataDxfId="1787"/>
    <tableColumn id="14598" xr3:uid="{574C916E-4425-4ABD-A0C1-A0CE50FBE3F7}" name="Column14570" dataDxfId="1786"/>
    <tableColumn id="14599" xr3:uid="{DA47C902-ECF0-4149-8015-29CAF0CDE6F1}" name="Column14571" dataDxfId="1785"/>
    <tableColumn id="14600" xr3:uid="{5D09FEB5-8C41-45D6-88D4-7F8F864E867D}" name="Column14572" dataDxfId="1784"/>
    <tableColumn id="14601" xr3:uid="{7F58E51D-7691-468C-A3BA-E36F78C40265}" name="Column14573" dataDxfId="1783"/>
    <tableColumn id="14602" xr3:uid="{36E2A662-9BD5-43A6-BE2D-86563B5F7705}" name="Column14574" dataDxfId="1782"/>
    <tableColumn id="14603" xr3:uid="{2C53D119-AE98-4EFB-B68E-3CAD2481CA5B}" name="Column14575" dataDxfId="1781"/>
    <tableColumn id="14604" xr3:uid="{F169B288-3486-420C-99A1-E6D13741790A}" name="Column14576" dataDxfId="1780"/>
    <tableColumn id="14605" xr3:uid="{D31AB1D9-9035-4EC2-8C0B-C4B9D90721BC}" name="Column14577" dataDxfId="1779"/>
    <tableColumn id="14606" xr3:uid="{3560E0B5-F446-42E9-B9FF-20E8F195C552}" name="Column14578" dataDxfId="1778"/>
    <tableColumn id="14607" xr3:uid="{E3E0B685-00FB-4C6D-96E8-7EDBD211D28D}" name="Column14579" dataDxfId="1777"/>
    <tableColumn id="14608" xr3:uid="{9DC7408D-07BF-47A5-AC33-F3BD60C6DF92}" name="Column14580" dataDxfId="1776"/>
    <tableColumn id="14609" xr3:uid="{5667DD27-1A01-4927-9804-EC078E3B8FD1}" name="Column14581" dataDxfId="1775"/>
    <tableColumn id="14610" xr3:uid="{A3ED4728-B4F1-4C77-A7C1-4BCF7B8385B8}" name="Column14582" dataDxfId="1774"/>
    <tableColumn id="14611" xr3:uid="{462922F3-6CFC-4AA8-B00B-E10F289AFB73}" name="Column14583" dataDxfId="1773"/>
    <tableColumn id="14612" xr3:uid="{12524354-52C1-4A89-A436-E7722CC48FC8}" name="Column14584" dataDxfId="1772"/>
    <tableColumn id="14613" xr3:uid="{9CF04C02-2704-482F-9401-DB6B0BC92B8A}" name="Column14585" dataDxfId="1771"/>
    <tableColumn id="14614" xr3:uid="{CD7EF462-4FD8-47DA-A8C8-90A5F9B1DED0}" name="Column14586" dataDxfId="1770"/>
    <tableColumn id="14615" xr3:uid="{9B977C5E-0974-4D82-B95D-030DF40DD295}" name="Column14587" dataDxfId="1769"/>
    <tableColumn id="14616" xr3:uid="{AFF04CD6-8B17-443B-819F-6231BC1631F1}" name="Column14588" dataDxfId="1768"/>
    <tableColumn id="14617" xr3:uid="{FD5CA48F-C9F2-4DDA-B014-8B1CB8A109D8}" name="Column14589" dataDxfId="1767"/>
    <tableColumn id="14618" xr3:uid="{40833BA5-B0CF-4D6D-A402-646A7CF1FA53}" name="Column14590" dataDxfId="1766"/>
    <tableColumn id="14619" xr3:uid="{38047842-C9C0-4FCD-8229-29F01D166476}" name="Column14591" dataDxfId="1765"/>
    <tableColumn id="14620" xr3:uid="{DCEA9E82-B061-420E-9A24-A3A497FD6504}" name="Column14592" dataDxfId="1764"/>
    <tableColumn id="14621" xr3:uid="{B723B55E-12E0-4344-ADE1-3B1E8D2540EA}" name="Column14593" dataDxfId="1763"/>
    <tableColumn id="14622" xr3:uid="{14C8267F-72E0-4E11-92A2-62B676D210E5}" name="Column14594" dataDxfId="1762"/>
    <tableColumn id="14623" xr3:uid="{2032EA38-C05C-4E96-A27F-203DAD88734E}" name="Column14595" dataDxfId="1761"/>
    <tableColumn id="14624" xr3:uid="{9F068239-BEE2-421C-B581-A68114C41407}" name="Column14596" dataDxfId="1760"/>
    <tableColumn id="14625" xr3:uid="{AAEC5EA8-3455-4D76-B24F-ED4DCB063533}" name="Column14597" dataDxfId="1759"/>
    <tableColumn id="14626" xr3:uid="{FAB90745-AC55-4749-A8C5-C1CA40CABB86}" name="Column14598" dataDxfId="1758"/>
    <tableColumn id="14627" xr3:uid="{FC4867C0-3490-47AB-97D5-62B6A06B0523}" name="Column14599" dataDxfId="1757"/>
    <tableColumn id="14628" xr3:uid="{2254ED66-1619-445E-B6B9-0DC8A2CE736D}" name="Column14600" dataDxfId="1756"/>
    <tableColumn id="14629" xr3:uid="{9EE488C9-B641-42AA-AD0B-4DBD59BFD230}" name="Column14601" dataDxfId="1755"/>
    <tableColumn id="14630" xr3:uid="{B5C1EF94-83E7-49D4-BD9E-05A2D080362D}" name="Column14602" dataDxfId="1754"/>
    <tableColumn id="14631" xr3:uid="{1365C8B4-F3D7-4DB3-B8DC-00A13D6FBA11}" name="Column14603" dataDxfId="1753"/>
    <tableColumn id="14632" xr3:uid="{EFE9FCE7-1FD3-4E95-A0DE-258522867D56}" name="Column14604" dataDxfId="1752"/>
    <tableColumn id="14633" xr3:uid="{145134E4-D40C-40F6-906F-4C4C4A059ECD}" name="Column14605" dataDxfId="1751"/>
    <tableColumn id="14634" xr3:uid="{02E57BEA-6BBB-4FBF-89C5-9FE985DDFC39}" name="Column14606" dataDxfId="1750"/>
    <tableColumn id="14635" xr3:uid="{54E17B6B-1527-4B01-9FD2-154CFB9ED388}" name="Column14607" dataDxfId="1749"/>
    <tableColumn id="14636" xr3:uid="{6D80CE25-4ED2-4CEB-A056-DCE4B55C6208}" name="Column14608" dataDxfId="1748"/>
    <tableColumn id="14637" xr3:uid="{B26690F5-094B-4CCE-880A-6417AA0D2013}" name="Column14609" dataDxfId="1747"/>
    <tableColumn id="14638" xr3:uid="{A046C972-BB4B-4F73-8A1C-192502DE3FD1}" name="Column14610" dataDxfId="1746"/>
    <tableColumn id="14639" xr3:uid="{BD09A348-BF9A-42C2-B189-196453C0E565}" name="Column14611" dataDxfId="1745"/>
    <tableColumn id="14640" xr3:uid="{C02AAB3E-34BA-49FB-AE54-AD00CFD8CB9C}" name="Column14612" dataDxfId="1744"/>
    <tableColumn id="14641" xr3:uid="{846EFEBE-13EF-418E-865A-4F4FF4F397D0}" name="Column14613" dataDxfId="1743"/>
    <tableColumn id="14642" xr3:uid="{B87CC5F6-BF92-44A5-8328-7AA0693A456B}" name="Column14614" dataDxfId="1742"/>
    <tableColumn id="14643" xr3:uid="{B69A3FA6-F672-4B61-9979-0AD522841352}" name="Column14615" dataDxfId="1741"/>
    <tableColumn id="14644" xr3:uid="{5C6F68CC-E059-481A-A055-681FEC0207D9}" name="Column14616" dataDxfId="1740"/>
    <tableColumn id="14645" xr3:uid="{50E6E1FD-DB60-4E50-92E7-AA35D250308B}" name="Column14617" dataDxfId="1739"/>
    <tableColumn id="14646" xr3:uid="{D9369F95-A0B9-435E-A9D9-31F2DFA9303C}" name="Column14618" dataDxfId="1738"/>
    <tableColumn id="14647" xr3:uid="{23F515FA-1C33-40BE-AA70-90F878EFFEEF}" name="Column14619" dataDxfId="1737"/>
    <tableColumn id="14648" xr3:uid="{09A0B82A-569E-46B2-805B-7320DE589C5B}" name="Column14620" dataDxfId="1736"/>
    <tableColumn id="14649" xr3:uid="{BBB3A85B-4294-4F9A-AE9C-99F9F4FFC877}" name="Column14621" dataDxfId="1735"/>
    <tableColumn id="14650" xr3:uid="{18878223-1B75-4B6F-A309-5EBBFE9EA28E}" name="Column14622" dataDxfId="1734"/>
    <tableColumn id="14651" xr3:uid="{C3AD5907-C0B3-4136-A674-88FE50DD869D}" name="Column14623" dataDxfId="1733"/>
    <tableColumn id="14652" xr3:uid="{8078E2A9-8B21-4A59-A329-5F46E72E319B}" name="Column14624" dataDxfId="1732"/>
    <tableColumn id="14653" xr3:uid="{07F03A56-4590-45F9-AC6F-67D530A281BB}" name="Column14625" dataDxfId="1731"/>
    <tableColumn id="14654" xr3:uid="{8FA977DB-C96F-4628-9136-57BE1799F57E}" name="Column14626" dataDxfId="1730"/>
    <tableColumn id="14655" xr3:uid="{34F51244-5EA4-4BBA-BC32-5B67971FB4B0}" name="Column14627" dataDxfId="1729"/>
    <tableColumn id="14656" xr3:uid="{A8B7368E-14F3-4C36-ACE8-F4C67655E7F2}" name="Column14628" dataDxfId="1728"/>
    <tableColumn id="14657" xr3:uid="{9C2A2C98-B116-4D8C-B85D-939EFED38DEE}" name="Column14629" dataDxfId="1727"/>
    <tableColumn id="14658" xr3:uid="{8D4A31B5-370C-4627-92A4-3B33FAAD688C}" name="Column14630" dataDxfId="1726"/>
    <tableColumn id="14659" xr3:uid="{7531FE53-F6D8-4688-92B0-BB2542C8A2D4}" name="Column14631" dataDxfId="1725"/>
    <tableColumn id="14660" xr3:uid="{E6A586B7-3D31-44DC-BD57-9AE0F8AD0CCC}" name="Column14632" dataDxfId="1724"/>
    <tableColumn id="14661" xr3:uid="{1F0A459D-0A4B-402A-ABC9-558F376D1905}" name="Column14633" dataDxfId="1723"/>
    <tableColumn id="14662" xr3:uid="{AF0EC051-AE74-4585-BAC0-62749C1A334D}" name="Column14634" dataDxfId="1722"/>
    <tableColumn id="14663" xr3:uid="{4DEFF87C-5F9B-4EA0-B338-D5AA85C3BD7E}" name="Column14635" dataDxfId="1721"/>
    <tableColumn id="14664" xr3:uid="{FAFB4252-9B26-4A34-81C7-353E04DAD441}" name="Column14636" dataDxfId="1720"/>
    <tableColumn id="14665" xr3:uid="{28E897A1-693F-4B94-9E46-76C7EB01805B}" name="Column14637" dataDxfId="1719"/>
    <tableColumn id="14666" xr3:uid="{F0CB8051-CDA1-4C0E-A8A3-B9404D11D5C9}" name="Column14638" dataDxfId="1718"/>
    <tableColumn id="14667" xr3:uid="{E9AA1A75-2A7C-405B-90D0-8C6F7ADAFC6B}" name="Column14639" dataDxfId="1717"/>
    <tableColumn id="14668" xr3:uid="{576DD631-ECED-491D-AD9C-1CBFC4318438}" name="Column14640" dataDxfId="1716"/>
    <tableColumn id="14669" xr3:uid="{286BE537-B4A8-474F-88F2-7A1A8B8BF47E}" name="Column14641" dataDxfId="1715"/>
    <tableColumn id="14670" xr3:uid="{0F333C94-80A7-49F0-AE56-877A6E7138ED}" name="Column14642" dataDxfId="1714"/>
    <tableColumn id="14671" xr3:uid="{B4CC11B3-9349-42E8-8273-728CB7C99B47}" name="Column14643" dataDxfId="1713"/>
    <tableColumn id="14672" xr3:uid="{51106BCA-802D-44C3-AFB3-6E83D4CFE191}" name="Column14644" dataDxfId="1712"/>
    <tableColumn id="14673" xr3:uid="{F5CED0CC-61E6-4CBA-9994-7865CB17E10D}" name="Column14645" dataDxfId="1711"/>
    <tableColumn id="14674" xr3:uid="{08F7A2AC-DE0B-4B51-9DD1-FB4ACE046A4F}" name="Column14646" dataDxfId="1710"/>
    <tableColumn id="14675" xr3:uid="{017587C2-1FC9-4D7E-A51B-31196A7DD66B}" name="Column14647" dataDxfId="1709"/>
    <tableColumn id="14676" xr3:uid="{09B07B78-DE98-40FB-9FB6-F0CFF5CB92CF}" name="Column14648" dataDxfId="1708"/>
    <tableColumn id="14677" xr3:uid="{EE3BA18B-2B8A-4192-AD8C-4D39AF29FECA}" name="Column14649" dataDxfId="1707"/>
    <tableColumn id="14678" xr3:uid="{914EC098-C87F-47F0-8F93-77247A5F820F}" name="Column14650" dataDxfId="1706"/>
    <tableColumn id="14679" xr3:uid="{694EB896-4220-48F3-9942-609AE83F5663}" name="Column14651" dataDxfId="1705"/>
    <tableColumn id="14680" xr3:uid="{6F169834-231B-406D-A98C-F85E4C36468E}" name="Column14652" dataDxfId="1704"/>
    <tableColumn id="14681" xr3:uid="{D1F08EFC-A50C-4577-862B-01F65A9948F7}" name="Column14653" dataDxfId="1703"/>
    <tableColumn id="14682" xr3:uid="{7D304A46-627D-4219-8552-AA4299432454}" name="Column14654" dataDxfId="1702"/>
    <tableColumn id="14683" xr3:uid="{AFC7013C-1B9D-4AA2-A6CC-11E8E48FAB8D}" name="Column14655" dataDxfId="1701"/>
    <tableColumn id="14684" xr3:uid="{C3C6684A-4FA4-4697-A6EF-EAACC7889F40}" name="Column14656" dataDxfId="1700"/>
    <tableColumn id="14685" xr3:uid="{0213002F-2F67-47FE-A521-34E5FFE7C118}" name="Column14657" dataDxfId="1699"/>
    <tableColumn id="14686" xr3:uid="{D9FF52D7-2E6D-45A2-9984-C5EDFCD907F2}" name="Column14658" dataDxfId="1698"/>
    <tableColumn id="14687" xr3:uid="{D1081488-5EFE-4562-873C-89CF4351A13F}" name="Column14659" dataDxfId="1697"/>
    <tableColumn id="14688" xr3:uid="{FCBFB884-9D0D-442F-A4DC-DB0E279F79C7}" name="Column14660" dataDxfId="1696"/>
    <tableColumn id="14689" xr3:uid="{FE6AB360-4FA6-4EBA-96DF-0719575C7299}" name="Column14661" dataDxfId="1695"/>
    <tableColumn id="14690" xr3:uid="{B1407155-A0BE-415B-B77D-699F2D8EA76A}" name="Column14662" dataDxfId="1694"/>
    <tableColumn id="14691" xr3:uid="{4247203F-9CD5-4E97-8396-1C6942A328D7}" name="Column14663" dataDxfId="1693"/>
    <tableColumn id="14692" xr3:uid="{6DB604E8-40BD-4DC6-B7C0-E03EF79FC912}" name="Column14664" dataDxfId="1692"/>
    <tableColumn id="14693" xr3:uid="{617E71F3-11F3-46D9-B1C7-4F816A15E201}" name="Column14665" dataDxfId="1691"/>
    <tableColumn id="14694" xr3:uid="{156587F1-53ED-4DB1-90CD-4E6DB1AD26CA}" name="Column14666" dataDxfId="1690"/>
    <tableColumn id="14695" xr3:uid="{D763D276-073B-48DE-81D9-C7311627D356}" name="Column14667" dataDxfId="1689"/>
    <tableColumn id="14696" xr3:uid="{B1804E0D-C55B-47C0-A35B-ADF3C665A7A0}" name="Column14668" dataDxfId="1688"/>
    <tableColumn id="14697" xr3:uid="{C95DADBA-4065-4B82-BB4E-DF448D9169D0}" name="Column14669" dataDxfId="1687"/>
    <tableColumn id="14698" xr3:uid="{F4796C5A-FA60-4C07-8CA1-272C462FBB39}" name="Column14670" dataDxfId="1686"/>
    <tableColumn id="14699" xr3:uid="{7FC38A2A-925E-42ED-903F-E4EFD2461000}" name="Column14671" dataDxfId="1685"/>
    <tableColumn id="14700" xr3:uid="{66CEA5EB-C84E-4032-B0A5-8A2AB2BD238A}" name="Column14672" dataDxfId="1684"/>
    <tableColumn id="14701" xr3:uid="{617A4652-87B7-4419-A15D-148A25552AB2}" name="Column14673" dataDxfId="1683"/>
    <tableColumn id="14702" xr3:uid="{C59B10CE-C01D-4797-8838-212361E4474D}" name="Column14674" dataDxfId="1682"/>
    <tableColumn id="14703" xr3:uid="{FBFE379D-6861-4273-B3E8-D221FA978F16}" name="Column14675" dataDxfId="1681"/>
    <tableColumn id="14704" xr3:uid="{9D9EE8EA-371F-4153-8DF2-ADAF819D9820}" name="Column14676" dataDxfId="1680"/>
    <tableColumn id="14705" xr3:uid="{C879AAE3-05F3-4640-81D9-42775C349359}" name="Column14677" dataDxfId="1679"/>
    <tableColumn id="14706" xr3:uid="{DE0EC449-FBC1-4396-9FF3-201F968275A9}" name="Column14678" dataDxfId="1678"/>
    <tableColumn id="14707" xr3:uid="{EB2F2638-CBB3-4FD9-A12C-AEFC8741214A}" name="Column14679" dataDxfId="1677"/>
    <tableColumn id="14708" xr3:uid="{F2F5AA85-D2A7-47F7-B14A-6990689A6FEC}" name="Column14680" dataDxfId="1676"/>
    <tableColumn id="14709" xr3:uid="{40AA9BCB-1C78-4725-B44A-D0AC76E8432B}" name="Column14681" dataDxfId="1675"/>
    <tableColumn id="14710" xr3:uid="{8D977A76-26DB-4779-A274-BECD16C047E1}" name="Column14682" dataDxfId="1674"/>
    <tableColumn id="14711" xr3:uid="{A134D7C7-B8FC-43E9-BA2E-A0AC9CA5E55B}" name="Column14683" dataDxfId="1673"/>
    <tableColumn id="14712" xr3:uid="{33B6E503-6395-476E-968F-736689E91669}" name="Column14684" dataDxfId="1672"/>
    <tableColumn id="14713" xr3:uid="{A7C10314-0D06-4368-A7BE-88B38049E523}" name="Column14685" dataDxfId="1671"/>
    <tableColumn id="14714" xr3:uid="{A134489B-3CB1-45BD-B016-64B9EAAE6E2A}" name="Column14686" dataDxfId="1670"/>
    <tableColumn id="14715" xr3:uid="{A431A579-0A60-4170-9500-C14F6D7F0722}" name="Column14687" dataDxfId="1669"/>
    <tableColumn id="14716" xr3:uid="{ED78744C-8DD1-4691-A1D5-3D95941491EB}" name="Column14688" dataDxfId="1668"/>
    <tableColumn id="14717" xr3:uid="{E97C0CA0-D1B2-4B0C-B895-FB55295E828C}" name="Column14689" dataDxfId="1667"/>
    <tableColumn id="14718" xr3:uid="{15F38DDE-0896-48F4-A2BD-A722B5982391}" name="Column14690" dataDxfId="1666"/>
    <tableColumn id="14719" xr3:uid="{C002B24A-1B91-4F82-801B-D39B0047941F}" name="Column14691" dataDxfId="1665"/>
    <tableColumn id="14720" xr3:uid="{06912D5A-44E2-4292-A960-DFAE99B10B1D}" name="Column14692" dataDxfId="1664"/>
    <tableColumn id="14721" xr3:uid="{F02FE596-1B40-438B-9F8D-ABB2416D8254}" name="Column14693" dataDxfId="1663"/>
    <tableColumn id="14722" xr3:uid="{EE561E19-F0FA-499E-A8AC-11424D36394C}" name="Column14694" dataDxfId="1662"/>
    <tableColumn id="14723" xr3:uid="{DC0A53B5-D523-46CD-915C-9A4173BF2FB8}" name="Column14695" dataDxfId="1661"/>
    <tableColumn id="14724" xr3:uid="{BBEF01E8-B8AD-44C9-97DF-4C54BFAE1E76}" name="Column14696" dataDxfId="1660"/>
    <tableColumn id="14725" xr3:uid="{C65FE4D7-69FF-45D5-8F7B-6623E2BCE196}" name="Column14697" dataDxfId="1659"/>
    <tableColumn id="14726" xr3:uid="{27F88E43-8056-48DB-AF4A-707486A16C9D}" name="Column14698" dataDxfId="1658"/>
    <tableColumn id="14727" xr3:uid="{B0D81476-81C6-4DA8-8CA5-D75484B41E16}" name="Column14699" dataDxfId="1657"/>
    <tableColumn id="14728" xr3:uid="{07717470-13EF-4309-925F-2DA6888E0BF0}" name="Column14700" dataDxfId="1656"/>
    <tableColumn id="14729" xr3:uid="{CACA1ED4-439E-4697-8DA9-3F6C2548E23F}" name="Column14701" dataDxfId="1655"/>
    <tableColumn id="14730" xr3:uid="{745D76A3-6FD1-4F15-9F8B-26DEDDCE03CD}" name="Column14702" dataDxfId="1654"/>
    <tableColumn id="14731" xr3:uid="{A5EAA41F-F9D6-4ADC-83B2-B5592970B403}" name="Column14703" dataDxfId="1653"/>
    <tableColumn id="14732" xr3:uid="{BF69291E-B037-4417-B8CD-DBED5423DF3D}" name="Column14704" dataDxfId="1652"/>
    <tableColumn id="14733" xr3:uid="{237217FB-8B94-4D18-A4BD-B3C4327E7903}" name="Column14705" dataDxfId="1651"/>
    <tableColumn id="14734" xr3:uid="{F846C0DD-BA43-42AE-87AB-AF3E40CC67B6}" name="Column14706" dataDxfId="1650"/>
    <tableColumn id="14735" xr3:uid="{333F8931-27B0-4EFC-AC19-56B558E993B7}" name="Column14707" dataDxfId="1649"/>
    <tableColumn id="14736" xr3:uid="{2CB1D797-929C-4459-9694-A4627DF448BF}" name="Column14708" dataDxfId="1648"/>
    <tableColumn id="14737" xr3:uid="{30713A68-0678-4E1B-AF35-31F94F8DBF79}" name="Column14709" dataDxfId="1647"/>
    <tableColumn id="14738" xr3:uid="{B1B7E486-A3DE-4516-B1EB-05439F03B8CD}" name="Column14710" dataDxfId="1646"/>
    <tableColumn id="14739" xr3:uid="{4B75C407-B021-47A5-B45B-0966AC0B8765}" name="Column14711" dataDxfId="1645"/>
    <tableColumn id="14740" xr3:uid="{DFB99733-2B73-4A55-A45A-8C7B8FD23AC1}" name="Column14712" dataDxfId="1644"/>
    <tableColumn id="14741" xr3:uid="{4BA9A6DE-81C2-48A0-9E73-E9B5868CAEC0}" name="Column14713" dataDxfId="1643"/>
    <tableColumn id="14742" xr3:uid="{A7F908D2-4D38-4348-9B66-9C05AE45AA8C}" name="Column14714" dataDxfId="1642"/>
    <tableColumn id="14743" xr3:uid="{B5004C61-6BA2-42D6-B78E-2918E7DB101D}" name="Column14715" dataDxfId="1641"/>
    <tableColumn id="14744" xr3:uid="{085BF0C7-43AB-4318-BD67-A820865B0F3A}" name="Column14716" dataDxfId="1640"/>
    <tableColumn id="14745" xr3:uid="{B3D7AFDA-15D3-49BB-9909-045009A2F5D5}" name="Column14717" dataDxfId="1639"/>
    <tableColumn id="14746" xr3:uid="{3A287E64-0215-49BF-A97A-ED522664D837}" name="Column14718" dataDxfId="1638"/>
    <tableColumn id="14747" xr3:uid="{E2DB4AD8-807A-449B-A1C6-E9782EDAD6F8}" name="Column14719" dataDxfId="1637"/>
    <tableColumn id="14748" xr3:uid="{6A17D70B-02D4-4763-B2B8-746377BE979C}" name="Column14720" dataDxfId="1636"/>
    <tableColumn id="14749" xr3:uid="{5C0622FE-DE8D-4A4E-8F25-687D8EFA49CB}" name="Column14721" dataDxfId="1635"/>
    <tableColumn id="14750" xr3:uid="{AE2EAF7B-1440-46AB-8CF0-11DF06648014}" name="Column14722" dataDxfId="1634"/>
    <tableColumn id="14751" xr3:uid="{1ECC16DF-207D-4000-AF5D-E41D4278A36A}" name="Column14723" dataDxfId="1633"/>
    <tableColumn id="14752" xr3:uid="{2792A1F1-FF76-4281-BD5A-01B1FDC0CC27}" name="Column14724" dataDxfId="1632"/>
    <tableColumn id="14753" xr3:uid="{BE81531B-7929-4E31-8C23-7766143591B6}" name="Column14725" dataDxfId="1631"/>
    <tableColumn id="14754" xr3:uid="{558AAE57-F179-4A81-B96D-22F4EB5DC32F}" name="Column14726" dataDxfId="1630"/>
    <tableColumn id="14755" xr3:uid="{C7AF3EAB-2BC2-4B94-9613-AC1EECA5A326}" name="Column14727" dataDxfId="1629"/>
    <tableColumn id="14756" xr3:uid="{0A0646BF-256B-485D-AFA5-6E94B13F9095}" name="Column14728" dataDxfId="1628"/>
    <tableColumn id="14757" xr3:uid="{DEA73471-A43D-42BD-B452-7FE59D4B4820}" name="Column14729" dataDxfId="1627"/>
    <tableColumn id="14758" xr3:uid="{C7E6D432-D3C1-4731-9C61-5B939745D38F}" name="Column14730" dataDxfId="1626"/>
    <tableColumn id="14759" xr3:uid="{8C428846-A0E7-46C7-80DE-03CEF00584A6}" name="Column14731" dataDxfId="1625"/>
    <tableColumn id="14760" xr3:uid="{CA3D9969-A764-409F-A25F-E89A92F84204}" name="Column14732" dataDxfId="1624"/>
    <tableColumn id="14761" xr3:uid="{51F17095-7E5E-4E70-AD76-D2F9F9EED08D}" name="Column14733" dataDxfId="1623"/>
    <tableColumn id="14762" xr3:uid="{6845C2B9-D26B-457A-A3AE-FCF50FFB57B2}" name="Column14734" dataDxfId="1622"/>
    <tableColumn id="14763" xr3:uid="{F24A821A-0918-4266-BBE7-155D26787A08}" name="Column14735" dataDxfId="1621"/>
    <tableColumn id="14764" xr3:uid="{8C752E82-4ADE-460C-9B64-C12ED68E6971}" name="Column14736" dataDxfId="1620"/>
    <tableColumn id="14765" xr3:uid="{790FECA8-AAA6-4002-B93B-57A24A1207F4}" name="Column14737" dataDxfId="1619"/>
    <tableColumn id="14766" xr3:uid="{9DC61CBB-5849-4AE0-9B44-D50B9A49A184}" name="Column14738" dataDxfId="1618"/>
    <tableColumn id="14767" xr3:uid="{A9E37688-1E8B-411D-A71B-3DED41CD5F28}" name="Column14739" dataDxfId="1617"/>
    <tableColumn id="14768" xr3:uid="{9490D83C-6F9A-4F74-ABB6-14623DE36F4B}" name="Column14740" dataDxfId="1616"/>
    <tableColumn id="14769" xr3:uid="{9D9E5CD4-FF93-4A2E-B9BC-E0D393E76D40}" name="Column14741" dataDxfId="1615"/>
    <tableColumn id="14770" xr3:uid="{785BA5AA-B8FB-45B1-B073-258F971F3E92}" name="Column14742" dataDxfId="1614"/>
    <tableColumn id="14771" xr3:uid="{40D674EB-5EA3-4E3D-9D31-CCCD3E30E855}" name="Column14743" dataDxfId="1613"/>
    <tableColumn id="14772" xr3:uid="{3BBA53F7-DCDE-48A5-BA90-134E0AFAA9DC}" name="Column14744" dataDxfId="1612"/>
    <tableColumn id="14773" xr3:uid="{6BB6932F-9F6E-499D-B13D-04BA66295B33}" name="Column14745" dataDxfId="1611"/>
    <tableColumn id="14774" xr3:uid="{DD04CD4C-7DA2-4D70-9F4E-481E0D2207CC}" name="Column14746" dataDxfId="1610"/>
    <tableColumn id="14775" xr3:uid="{DB4A6B1E-2C76-4E17-8472-38175AF6CAC8}" name="Column14747" dataDxfId="1609"/>
    <tableColumn id="14776" xr3:uid="{4B3FF9A5-246E-4694-AB65-BBD731C22303}" name="Column14748" dataDxfId="1608"/>
    <tableColumn id="14777" xr3:uid="{E8592B4D-2383-43EE-93B1-19A950B0A807}" name="Column14749" dataDxfId="1607"/>
    <tableColumn id="14778" xr3:uid="{71EB3354-3485-4F63-BF4C-FE8DD8614455}" name="Column14750" dataDxfId="1606"/>
    <tableColumn id="14779" xr3:uid="{DF159D8E-0A17-476D-863F-D27A464472D3}" name="Column14751" dataDxfId="1605"/>
    <tableColumn id="14780" xr3:uid="{10069487-0E2F-4F8C-9210-C63B649DDEA6}" name="Column14752" dataDxfId="1604"/>
    <tableColumn id="14781" xr3:uid="{732A09A2-0F3A-4740-94A6-2C4F7278779D}" name="Column14753" dataDxfId="1603"/>
    <tableColumn id="14782" xr3:uid="{76B684E6-1097-40DF-863B-18F223A3E2E2}" name="Column14754" dataDxfId="1602"/>
    <tableColumn id="14783" xr3:uid="{D385FFD3-98E9-44ED-9C4C-7B32B4BD5B96}" name="Column14755" dataDxfId="1601"/>
    <tableColumn id="14784" xr3:uid="{03426EE3-677D-425F-968E-74014B7CF2FA}" name="Column14756" dataDxfId="1600"/>
    <tableColumn id="14785" xr3:uid="{B0774D7A-AC4C-40B9-9F92-DAC01D6F5218}" name="Column14757" dataDxfId="1599"/>
    <tableColumn id="14786" xr3:uid="{0B0218F0-64DB-440C-B34C-2D7407CA80F3}" name="Column14758" dataDxfId="1598"/>
    <tableColumn id="14787" xr3:uid="{360E15C0-DCFC-4D7E-A809-B1918A59BFEA}" name="Column14759" dataDxfId="1597"/>
    <tableColumn id="14788" xr3:uid="{ADDAD906-BD1D-4D61-9496-9909DA656E20}" name="Column14760" dataDxfId="1596"/>
    <tableColumn id="14789" xr3:uid="{9867176F-F2E1-4608-999A-ABFA214B6632}" name="Column14761" dataDxfId="1595"/>
    <tableColumn id="14790" xr3:uid="{E5EBA3F0-00AC-4112-8D3F-C1ED64E648F0}" name="Column14762" dataDxfId="1594"/>
    <tableColumn id="14791" xr3:uid="{F4083D42-6ABA-45B0-9255-7B3F1B2E5EAD}" name="Column14763" dataDxfId="1593"/>
    <tableColumn id="14792" xr3:uid="{30DA7E2B-C607-41F6-8E60-FF1D7708E159}" name="Column14764" dataDxfId="1592"/>
    <tableColumn id="14793" xr3:uid="{139F4607-EBAE-4842-BBED-90EE82298862}" name="Column14765" dataDxfId="1591"/>
    <tableColumn id="14794" xr3:uid="{2A1A1196-7C6F-4814-9073-67EE33A3F3A6}" name="Column14766" dataDxfId="1590"/>
    <tableColumn id="14795" xr3:uid="{A4129C2B-D8EF-49F4-9C81-3AD03374067C}" name="Column14767" dataDxfId="1589"/>
    <tableColumn id="14796" xr3:uid="{63CA898F-074F-43DC-A24F-C1C511F14E2C}" name="Column14768" dataDxfId="1588"/>
    <tableColumn id="14797" xr3:uid="{11DFEF45-BF46-4F44-BDC2-D535583D9772}" name="Column14769" dataDxfId="1587"/>
    <tableColumn id="14798" xr3:uid="{68AB46AA-72EA-4034-957C-73A3A8D94A23}" name="Column14770" dataDxfId="1586"/>
    <tableColumn id="14799" xr3:uid="{72607C22-A95F-4732-A552-AD5F99D1FDDC}" name="Column14771" dataDxfId="1585"/>
    <tableColumn id="14800" xr3:uid="{890E9976-DF39-4D77-A7FF-7F892318DB03}" name="Column14772" dataDxfId="1584"/>
    <tableColumn id="14801" xr3:uid="{B1195242-ED44-431F-A979-45E4E634D695}" name="Column14773" dataDxfId="1583"/>
    <tableColumn id="14802" xr3:uid="{937FCE33-202F-46C7-A555-4DBA27940EF5}" name="Column14774" dataDxfId="1582"/>
    <tableColumn id="14803" xr3:uid="{D7D80F71-CAE9-44DF-BC5A-79635BE82D50}" name="Column14775" dataDxfId="1581"/>
    <tableColumn id="14804" xr3:uid="{A2F629FB-ACFA-44CB-9DC1-036982F43AF9}" name="Column14776" dataDxfId="1580"/>
    <tableColumn id="14805" xr3:uid="{D0106D77-F717-4EB3-B37B-01C9796EFDE4}" name="Column14777" dataDxfId="1579"/>
    <tableColumn id="14806" xr3:uid="{4F837361-F9B6-4E04-AEDF-38A8AA3057F1}" name="Column14778" dataDxfId="1578"/>
    <tableColumn id="14807" xr3:uid="{0228D5AB-8B04-43FE-AFD6-131DD5EF59C7}" name="Column14779" dataDxfId="1577"/>
    <tableColumn id="14808" xr3:uid="{9DA9C065-737E-4BC7-BDD0-387FE6F3BC23}" name="Column14780" dataDxfId="1576"/>
    <tableColumn id="14809" xr3:uid="{E8BD4885-CC65-43DB-9A46-D4B3BA1F2B24}" name="Column14781" dataDxfId="1575"/>
    <tableColumn id="14810" xr3:uid="{C6D2DBD9-7117-4705-88FA-C655DE3EE1CE}" name="Column14782" dataDxfId="1574"/>
    <tableColumn id="14811" xr3:uid="{2CF5A4A1-47AA-458F-AEA8-302AA40EE57C}" name="Column14783" dataDxfId="1573"/>
    <tableColumn id="14812" xr3:uid="{BD70F754-4410-4C9F-B5A3-CE51A2FC2038}" name="Column14784" dataDxfId="1572"/>
    <tableColumn id="14813" xr3:uid="{FA9B7AAB-B28C-40D6-B2B1-06B6FC6B963B}" name="Column14785" dataDxfId="1571"/>
    <tableColumn id="14814" xr3:uid="{784EC79A-239E-4ECE-83D1-9BECFC47A20D}" name="Column14786" dataDxfId="1570"/>
    <tableColumn id="14815" xr3:uid="{1D273014-28FE-4CD5-8A04-5C1F49F63A99}" name="Column14787" dataDxfId="1569"/>
    <tableColumn id="14816" xr3:uid="{550D8E3A-4BD5-41EA-BB35-953A8C374947}" name="Column14788" dataDxfId="1568"/>
    <tableColumn id="14817" xr3:uid="{E28A8B0F-2857-446E-880F-D1DB568C305F}" name="Column14789" dataDxfId="1567"/>
    <tableColumn id="14818" xr3:uid="{33638963-BE94-4D2F-8707-1E821E696FE3}" name="Column14790" dataDxfId="1566"/>
    <tableColumn id="14819" xr3:uid="{53ED7687-085E-429E-9E63-F7079F0A62E5}" name="Column14791" dataDxfId="1565"/>
    <tableColumn id="14820" xr3:uid="{E7D178BD-E842-44B0-BE76-4765AB44840A}" name="Column14792" dataDxfId="1564"/>
    <tableColumn id="14821" xr3:uid="{3686DADA-78EE-4510-8A34-0FA72F601986}" name="Column14793" dataDxfId="1563"/>
    <tableColumn id="14822" xr3:uid="{EE8ADBB4-C7D6-4902-85EE-C64BFA9EA491}" name="Column14794" dataDxfId="1562"/>
    <tableColumn id="14823" xr3:uid="{33AF3B97-471E-45F0-AD8B-645584BE71BE}" name="Column14795" dataDxfId="1561"/>
    <tableColumn id="14824" xr3:uid="{6E85A8A6-26FA-4C7B-99CA-957CE0C371A7}" name="Column14796" dataDxfId="1560"/>
    <tableColumn id="14825" xr3:uid="{A31410C3-D3DD-4EC7-99C7-7953B478AD76}" name="Column14797" dataDxfId="1559"/>
    <tableColumn id="14826" xr3:uid="{E5C39653-C2D1-42CF-9A62-809DD8441D71}" name="Column14798" dataDxfId="1558"/>
    <tableColumn id="14827" xr3:uid="{AD8BE116-5294-4826-8A9D-CE64E2FC6BF7}" name="Column14799" dataDxfId="1557"/>
    <tableColumn id="14828" xr3:uid="{4165BC06-A723-4A53-B320-FD6655935957}" name="Column14800" dataDxfId="1556"/>
    <tableColumn id="14829" xr3:uid="{4811135D-FEC1-4FF6-8964-DBBCF823D345}" name="Column14801" dataDxfId="1555"/>
    <tableColumn id="14830" xr3:uid="{1B40F735-4BE9-44FB-88C9-C45EAB39F362}" name="Column14802" dataDxfId="1554"/>
    <tableColumn id="14831" xr3:uid="{DCF02E71-8F93-44BF-A2D4-1EA0414B67D5}" name="Column14803" dataDxfId="1553"/>
    <tableColumn id="14832" xr3:uid="{D0D60F42-F2EA-4EF3-BB6B-C7A5EA60071B}" name="Column14804" dataDxfId="1552"/>
    <tableColumn id="14833" xr3:uid="{DD8B0D4C-98EA-4FD4-A888-917BE19A120C}" name="Column14805" dataDxfId="1551"/>
    <tableColumn id="14834" xr3:uid="{16BE2FB1-7A3F-4B0D-BFB8-669050F8DB0C}" name="Column14806" dataDxfId="1550"/>
    <tableColumn id="14835" xr3:uid="{51C9F3D0-28B2-4855-9D5C-76EF86FC9BA4}" name="Column14807" dataDxfId="1549"/>
    <tableColumn id="14836" xr3:uid="{3407CEEF-D3F4-44C3-9901-7E0B75540F48}" name="Column14808" dataDxfId="1548"/>
    <tableColumn id="14837" xr3:uid="{E9CB4684-05FF-451A-BF8C-E95E75EE04BB}" name="Column14809" dataDxfId="1547"/>
    <tableColumn id="14838" xr3:uid="{7574B7F4-2927-4AE1-B573-28ECB7655D87}" name="Column14810" dataDxfId="1546"/>
    <tableColumn id="14839" xr3:uid="{412A1767-F2D1-41D5-BD51-8ACC7EFB0034}" name="Column14811" dataDxfId="1545"/>
    <tableColumn id="14840" xr3:uid="{13B32873-20C5-47EB-8669-C55B457FE086}" name="Column14812" dataDxfId="1544"/>
    <tableColumn id="14841" xr3:uid="{687A5EDF-39A3-4A9E-8792-B50A3870566D}" name="Column14813" dataDxfId="1543"/>
    <tableColumn id="14842" xr3:uid="{328440C9-E5D4-45D1-AF26-5280D99DC48F}" name="Column14814" dataDxfId="1542"/>
    <tableColumn id="14843" xr3:uid="{CED75AA7-CADC-4032-8A52-11D7374C3237}" name="Column14815" dataDxfId="1541"/>
    <tableColumn id="14844" xr3:uid="{06213229-C2EC-43F1-9FEF-61A3207D188D}" name="Column14816" dataDxfId="1540"/>
    <tableColumn id="14845" xr3:uid="{2627075B-E9DB-424F-8016-A181D85FF173}" name="Column14817" dataDxfId="1539"/>
    <tableColumn id="14846" xr3:uid="{86919342-DB05-4ED4-A62A-31C7A21DDEC3}" name="Column14818" dataDxfId="1538"/>
    <tableColumn id="14847" xr3:uid="{A8A205B9-0A45-45B8-8BB0-E5E5DD83F8A3}" name="Column14819" dataDxfId="1537"/>
    <tableColumn id="14848" xr3:uid="{D2E550FC-9972-4958-B3AA-A5E5DB59672B}" name="Column14820" dataDxfId="1536"/>
    <tableColumn id="14849" xr3:uid="{F46494E9-A337-4F20-8A82-1235C9F59EA2}" name="Column14821" dataDxfId="1535"/>
    <tableColumn id="14850" xr3:uid="{31E2EED8-2F02-4ABD-B491-20D5D0DA2825}" name="Column14822" dataDxfId="1534"/>
    <tableColumn id="14851" xr3:uid="{A6AF1DDC-D598-4934-8E8E-AB8694FC3FC5}" name="Column14823" dataDxfId="1533"/>
    <tableColumn id="14852" xr3:uid="{F687A489-C19B-4879-BC12-332D5A73451C}" name="Column14824" dataDxfId="1532"/>
    <tableColumn id="14853" xr3:uid="{C3123742-6A5A-460B-86F2-474BCC7C5129}" name="Column14825" dataDxfId="1531"/>
    <tableColumn id="14854" xr3:uid="{792E40BF-99D1-4F1C-82DB-8F44E6DA031F}" name="Column14826" dataDxfId="1530"/>
    <tableColumn id="14855" xr3:uid="{56FB5089-68E0-41E2-81CB-D9DCD96F60D7}" name="Column14827" dataDxfId="1529"/>
    <tableColumn id="14856" xr3:uid="{9B9ADAC6-C1B2-452C-8F23-2475D7FFDB9D}" name="Column14828" dataDxfId="1528"/>
    <tableColumn id="14857" xr3:uid="{C729BA91-D20C-43E5-A507-4A7CC5BA1766}" name="Column14829" dataDxfId="1527"/>
    <tableColumn id="14858" xr3:uid="{C3B38868-2E4A-4F2D-86F5-D355223E461B}" name="Column14830" dataDxfId="1526"/>
    <tableColumn id="14859" xr3:uid="{1F1C51BB-6C22-4EDD-89F3-508F0D01F1E0}" name="Column14831" dataDxfId="1525"/>
    <tableColumn id="14860" xr3:uid="{5C1E79D0-E50A-4BBC-B73C-E5A126B9F950}" name="Column14832" dataDxfId="1524"/>
    <tableColumn id="14861" xr3:uid="{9FDFD12F-1991-46FD-A702-3889C2988909}" name="Column14833" dataDxfId="1523"/>
    <tableColumn id="14862" xr3:uid="{6025EBF3-ABE6-4C53-B8B8-BF50B9F1A725}" name="Column14834" dataDxfId="1522"/>
    <tableColumn id="14863" xr3:uid="{1073672D-2009-48C6-9FDD-B495EA28D98F}" name="Column14835" dataDxfId="1521"/>
    <tableColumn id="14864" xr3:uid="{4EFC857E-9BF9-4FF1-B23E-58EC62E63621}" name="Column14836" dataDxfId="1520"/>
    <tableColumn id="14865" xr3:uid="{0A8546CF-521B-4C57-B03C-A532BB5E8CB0}" name="Column14837" dataDxfId="1519"/>
    <tableColumn id="14866" xr3:uid="{BBA268C3-9806-4020-B353-63B06E1F5C16}" name="Column14838" dataDxfId="1518"/>
    <tableColumn id="14867" xr3:uid="{C85038E5-2DFD-4DD0-A183-637CFC3B3DF5}" name="Column14839" dataDxfId="1517"/>
    <tableColumn id="14868" xr3:uid="{A9F0298F-DBF2-4DA1-96AD-E753127E33DF}" name="Column14840" dataDxfId="1516"/>
    <tableColumn id="14869" xr3:uid="{7F396AC8-0754-4952-BACB-6514EC28F1F1}" name="Column14841" dataDxfId="1515"/>
    <tableColumn id="14870" xr3:uid="{37D7B2B5-548F-44BB-9250-78065C716EF0}" name="Column14842" dataDxfId="1514"/>
    <tableColumn id="14871" xr3:uid="{952576E1-AB60-414D-BB9F-6358DB69142A}" name="Column14843" dataDxfId="1513"/>
    <tableColumn id="14872" xr3:uid="{A7F38F0F-A9F4-4634-8F10-814786711B15}" name="Column14844" dataDxfId="1512"/>
    <tableColumn id="14873" xr3:uid="{1BB7BC3D-040B-46C4-A2A8-553D2DB4FAF4}" name="Column14845" dataDxfId="1511"/>
    <tableColumn id="14874" xr3:uid="{97D2C49F-DFC9-41AF-B484-C35F3E9E3C5D}" name="Column14846" dataDxfId="1510"/>
    <tableColumn id="14875" xr3:uid="{4C06F4D6-0575-4C73-AAAA-67AAC988FDFD}" name="Column14847" dataDxfId="1509"/>
    <tableColumn id="14876" xr3:uid="{108EFA43-E15D-4388-833B-A5CA828B68DA}" name="Column14848" dataDxfId="1508"/>
    <tableColumn id="14877" xr3:uid="{D4818A9F-31EF-4F9F-A7EE-C5D67DD2A19F}" name="Column14849" dataDxfId="1507"/>
    <tableColumn id="14878" xr3:uid="{7CED1286-49EB-43F1-B355-5F54936F224C}" name="Column14850" dataDxfId="1506"/>
    <tableColumn id="14879" xr3:uid="{C0B5AFDD-8320-44C2-9465-4C7BE5A197C3}" name="Column14851" dataDxfId="1505"/>
    <tableColumn id="14880" xr3:uid="{26A3995A-4216-4966-8312-88D94D5E8F4A}" name="Column14852" dataDxfId="1504"/>
    <tableColumn id="14881" xr3:uid="{E8C5205C-D8F4-46A1-8B8E-F4013043381F}" name="Column14853" dataDxfId="1503"/>
    <tableColumn id="14882" xr3:uid="{E6F05EC6-2173-49AA-9FAB-CF3B465AFC57}" name="Column14854" dataDxfId="1502"/>
    <tableColumn id="14883" xr3:uid="{4A5D2EAF-8567-42AB-96C1-C1CAF0042FC2}" name="Column14855" dataDxfId="1501"/>
    <tableColumn id="14884" xr3:uid="{4CF4219E-A986-4608-BF61-9E3D39086552}" name="Column14856" dataDxfId="1500"/>
    <tableColumn id="14885" xr3:uid="{C6880157-0BD7-4CF2-898D-C1F1AFAD7CE6}" name="Column14857" dataDxfId="1499"/>
    <tableColumn id="14886" xr3:uid="{2E5A5EE0-C847-42E9-AAF8-27264A017CF4}" name="Column14858" dataDxfId="1498"/>
    <tableColumn id="14887" xr3:uid="{E082AE1F-3B8B-4FC8-8220-D7676F5C2F2B}" name="Column14859" dataDxfId="1497"/>
    <tableColumn id="14888" xr3:uid="{215C9BBF-F27B-4552-8B06-C6CFBD62C3DC}" name="Column14860" dataDxfId="1496"/>
    <tableColumn id="14889" xr3:uid="{F9CCFD6E-F032-4414-9FF7-B17DDDB832D4}" name="Column14861" dataDxfId="1495"/>
    <tableColumn id="14890" xr3:uid="{9AD94311-9BF7-444A-891F-C2AA6BB9BBFA}" name="Column14862" dataDxfId="1494"/>
    <tableColumn id="14891" xr3:uid="{A201654B-9AFF-4639-BA21-B5A91FC89548}" name="Column14863" dataDxfId="1493"/>
    <tableColumn id="14892" xr3:uid="{DAA31C62-BF99-4E2D-9F7D-4A5359D0682E}" name="Column14864" dataDxfId="1492"/>
    <tableColumn id="14893" xr3:uid="{227D99E9-62C0-47C8-83E1-83481F9EBE02}" name="Column14865" dataDxfId="1491"/>
    <tableColumn id="14894" xr3:uid="{2B604979-4033-41BC-9326-686E33E20345}" name="Column14866" dataDxfId="1490"/>
    <tableColumn id="14895" xr3:uid="{57F260CA-8E2A-4257-8D1B-736FB449C0DF}" name="Column14867" dataDxfId="1489"/>
    <tableColumn id="14896" xr3:uid="{BAD811F6-2D1A-473B-AD33-5DBB09D00D6F}" name="Column14868" dataDxfId="1488"/>
    <tableColumn id="14897" xr3:uid="{A9FADAC8-3D08-4E0C-ADBB-E048D65156C1}" name="Column14869" dataDxfId="1487"/>
    <tableColumn id="14898" xr3:uid="{F348ACCB-AADA-4227-870C-73679A211FFB}" name="Column14870" dataDxfId="1486"/>
    <tableColumn id="14899" xr3:uid="{A347D282-EFA0-4CBC-B1EB-A93C1663AA01}" name="Column14871" dataDxfId="1485"/>
    <tableColumn id="14900" xr3:uid="{FEEE0774-184B-4B5B-9305-2E85C4AD8686}" name="Column14872" dataDxfId="1484"/>
    <tableColumn id="14901" xr3:uid="{036C4BFB-D691-4939-B4AD-3922CF0B8B14}" name="Column14873" dataDxfId="1483"/>
    <tableColumn id="14902" xr3:uid="{06828EAF-2A5C-45A7-AF51-EE3A907036E9}" name="Column14874" dataDxfId="1482"/>
    <tableColumn id="14903" xr3:uid="{5ED1592E-0780-421A-B117-B6CE2EC4C816}" name="Column14875" dataDxfId="1481"/>
    <tableColumn id="14904" xr3:uid="{BD9EFD93-0719-4003-BD6C-44F7C7BB7CC8}" name="Column14876" dataDxfId="1480"/>
    <tableColumn id="14905" xr3:uid="{CA0A694B-BD0E-4849-AEB8-D976BD8956AF}" name="Column14877" dataDxfId="1479"/>
    <tableColumn id="14906" xr3:uid="{284846DB-D5D7-4FD0-80C4-78EAD1C8CB4A}" name="Column14878" dataDxfId="1478"/>
    <tableColumn id="14907" xr3:uid="{564B740B-E4F1-459B-93EE-2754A97000B5}" name="Column14879" dataDxfId="1477"/>
    <tableColumn id="14908" xr3:uid="{3A5179CB-6BE8-41C1-9FC5-E3F25BD5520F}" name="Column14880" dataDxfId="1476"/>
    <tableColumn id="14909" xr3:uid="{641D6FE7-A726-4D19-8EB1-17515F4B35C3}" name="Column14881" dataDxfId="1475"/>
    <tableColumn id="14910" xr3:uid="{D6DFA948-97D7-48AD-AD1E-4889ACD108DC}" name="Column14882" dataDxfId="1474"/>
    <tableColumn id="14911" xr3:uid="{9EFEDF3E-A772-454B-A9C5-10726A382FBB}" name="Column14883" dataDxfId="1473"/>
    <tableColumn id="14912" xr3:uid="{489B9293-582D-4F98-99DC-E728E7BDA1C6}" name="Column14884" dataDxfId="1472"/>
    <tableColumn id="14913" xr3:uid="{E4016E6B-948E-49D3-9CF8-90B3B2F616E3}" name="Column14885" dataDxfId="1471"/>
    <tableColumn id="14914" xr3:uid="{82138B1E-127C-4854-A3B9-64CF328085E4}" name="Column14886" dataDxfId="1470"/>
    <tableColumn id="14915" xr3:uid="{98988ED9-62DF-4AD9-92E7-8B502824654E}" name="Column14887" dataDxfId="1469"/>
    <tableColumn id="14916" xr3:uid="{DDD039D8-0332-4461-A78C-0515549E5F95}" name="Column14888" dataDxfId="1468"/>
    <tableColumn id="14917" xr3:uid="{6390A8E6-0157-4C49-857C-C3A84E62CF41}" name="Column14889" dataDxfId="1467"/>
    <tableColumn id="14918" xr3:uid="{C6F8EF17-0C19-4B7B-B1D7-0DDD10CB0881}" name="Column14890" dataDxfId="1466"/>
    <tableColumn id="14919" xr3:uid="{A7257C2D-D647-48FB-87B6-9432FBF6399D}" name="Column14891" dataDxfId="1465"/>
    <tableColumn id="14920" xr3:uid="{FAFE5419-E1CF-4F24-AC82-66CCF6C7DB30}" name="Column14892" dataDxfId="1464"/>
    <tableColumn id="14921" xr3:uid="{B5D31B1C-E4BA-4C0C-9D4C-3ACA47C1E657}" name="Column14893" dataDxfId="1463"/>
    <tableColumn id="14922" xr3:uid="{8409A9A9-61EC-4E3C-80BF-F95979A8C66E}" name="Column14894" dataDxfId="1462"/>
    <tableColumn id="14923" xr3:uid="{1D07AF12-8616-4E62-BF52-53037C714768}" name="Column14895" dataDxfId="1461"/>
    <tableColumn id="14924" xr3:uid="{1D5D292F-2CEB-4CD0-BDE6-130D69BA034B}" name="Column14896" dataDxfId="1460"/>
    <tableColumn id="14925" xr3:uid="{3AB920D2-4F26-4487-B516-B6FDC28FFDF7}" name="Column14897" dataDxfId="1459"/>
    <tableColumn id="14926" xr3:uid="{5639A6E3-8902-415F-946F-4FB0DECD5F54}" name="Column14898" dataDxfId="1458"/>
    <tableColumn id="14927" xr3:uid="{BF8C032C-2648-43FA-A01F-9EB873165F60}" name="Column14899" dataDxfId="1457"/>
    <tableColumn id="14928" xr3:uid="{8BEE674D-B053-42C6-9F13-D86870446EF4}" name="Column14900" dataDxfId="1456"/>
    <tableColumn id="14929" xr3:uid="{8B90BF53-28A2-4459-BA75-033013B4DF77}" name="Column14901" dataDxfId="1455"/>
    <tableColumn id="14930" xr3:uid="{2ED8F420-AE54-4574-8CE1-916F5ADF3DF4}" name="Column14902" dataDxfId="1454"/>
    <tableColumn id="14931" xr3:uid="{9C7C9A91-41F0-4929-81CB-270D2513DDC9}" name="Column14903" dataDxfId="1453"/>
    <tableColumn id="14932" xr3:uid="{DDD826EA-A686-4E0B-B3E8-25A4C64BEDAF}" name="Column14904" dataDxfId="1452"/>
    <tableColumn id="14933" xr3:uid="{87C61A0D-96D0-4863-A1EC-4445DA2CD2CE}" name="Column14905" dataDxfId="1451"/>
    <tableColumn id="14934" xr3:uid="{4ED33166-B33D-4E59-BAAA-DF1DB789DAD1}" name="Column14906" dataDxfId="1450"/>
    <tableColumn id="14935" xr3:uid="{8E99C078-A33B-40D6-8766-18FF76F20082}" name="Column14907" dataDxfId="1449"/>
    <tableColumn id="14936" xr3:uid="{09046322-EB5A-485B-B6F7-43C943A63DB0}" name="Column14908" dataDxfId="1448"/>
    <tableColumn id="14937" xr3:uid="{40F5EC76-C1CB-4B17-AC5A-D029F596F2C6}" name="Column14909" dataDxfId="1447"/>
    <tableColumn id="14938" xr3:uid="{6C443417-9F11-405E-99F1-ED856B93C38A}" name="Column14910" dataDxfId="1446"/>
    <tableColumn id="14939" xr3:uid="{30F30B3E-8318-4380-B04D-79F2952B1267}" name="Column14911" dataDxfId="1445"/>
    <tableColumn id="14940" xr3:uid="{1C0AE8BD-3F88-497C-A2DA-68B3B103FBDE}" name="Column14912" dataDxfId="1444"/>
    <tableColumn id="14941" xr3:uid="{2AE09E1C-9ABB-452F-A6A8-7DBE1AF0F88B}" name="Column14913" dataDxfId="1443"/>
    <tableColumn id="14942" xr3:uid="{950C8FA5-6C60-4724-B9E7-DE40D91604BD}" name="Column14914" dataDxfId="1442"/>
    <tableColumn id="14943" xr3:uid="{4150B31D-4353-415A-9F26-71F3A2D643A0}" name="Column14915" dataDxfId="1441"/>
    <tableColumn id="14944" xr3:uid="{98F08847-2943-4132-AB46-9B4D67B990FF}" name="Column14916" dataDxfId="1440"/>
    <tableColumn id="14945" xr3:uid="{C71F68F4-A09A-4FA1-BC2B-6E867B74F7C8}" name="Column14917" dataDxfId="1439"/>
    <tableColumn id="14946" xr3:uid="{89DEAF0C-41FF-41A8-9BEA-6ED70E8D80E4}" name="Column14918" dataDxfId="1438"/>
    <tableColumn id="14947" xr3:uid="{1318E22D-EDDD-44EF-9F48-C76DCAEE6E59}" name="Column14919" dataDxfId="1437"/>
    <tableColumn id="14948" xr3:uid="{71761133-68C5-42FB-9E65-582A696833D1}" name="Column14920" dataDxfId="1436"/>
    <tableColumn id="14949" xr3:uid="{96BD9A87-193C-4134-94B9-1185FFD720F7}" name="Column14921" dataDxfId="1435"/>
    <tableColumn id="14950" xr3:uid="{FC6EEF28-2EBB-4A48-9A43-7A4AC5BA5054}" name="Column14922" dataDxfId="1434"/>
    <tableColumn id="14951" xr3:uid="{47A80DF7-9555-4C1D-A7B0-D4C28D5FF1A4}" name="Column14923" dataDxfId="1433"/>
    <tableColumn id="14952" xr3:uid="{C972FF6F-844D-4AA6-86B0-E9BEEA856AE1}" name="Column14924" dataDxfId="1432"/>
    <tableColumn id="14953" xr3:uid="{3C2DAE1C-BC2F-436F-BC69-6F20ECF6BB16}" name="Column14925" dataDxfId="1431"/>
    <tableColumn id="14954" xr3:uid="{63729718-998B-4AD3-87E6-D736D5876CA4}" name="Column14926" dataDxfId="1430"/>
    <tableColumn id="14955" xr3:uid="{DB4D3421-9802-42AB-B707-2A819C4F232E}" name="Column14927" dataDxfId="1429"/>
    <tableColumn id="14956" xr3:uid="{726FA6C0-7FB7-4C4C-85F5-3DB792F801ED}" name="Column14928" dataDxfId="1428"/>
    <tableColumn id="14957" xr3:uid="{80849AE5-2F0B-48E8-BB20-936561C13E69}" name="Column14929" dataDxfId="1427"/>
    <tableColumn id="14958" xr3:uid="{84463B4E-86B0-4508-81F8-F2ABA623BD91}" name="Column14930" dataDxfId="1426"/>
    <tableColumn id="14959" xr3:uid="{A57D289D-04D6-4C01-A70B-842E0AF263B2}" name="Column14931" dataDxfId="1425"/>
    <tableColumn id="14960" xr3:uid="{427E0821-1994-4E03-9F02-DACDA04E45A7}" name="Column14932" dataDxfId="1424"/>
    <tableColumn id="14961" xr3:uid="{E6F07525-1A5B-4757-BFA9-1D591EDD9C89}" name="Column14933" dataDxfId="1423"/>
    <tableColumn id="14962" xr3:uid="{53E53367-5634-489C-8F4B-C5EC065C3EAE}" name="Column14934" dataDxfId="1422"/>
    <tableColumn id="14963" xr3:uid="{F3283E80-C958-4D3C-BF74-A5FC2E7C5337}" name="Column14935" dataDxfId="1421"/>
    <tableColumn id="14964" xr3:uid="{04C0FB4F-F079-4893-8C43-5F1C2E093EED}" name="Column14936" dataDxfId="1420"/>
    <tableColumn id="14965" xr3:uid="{B747F0FB-D643-4F18-AB7B-6DB3465678B4}" name="Column14937" dataDxfId="1419"/>
    <tableColumn id="14966" xr3:uid="{12181EEB-AC2A-4D81-B1A9-2E0384F7E716}" name="Column14938" dataDxfId="1418"/>
    <tableColumn id="14967" xr3:uid="{A2BF10CA-CEBD-48CA-B19B-FC339D44744E}" name="Column14939" dataDxfId="1417"/>
    <tableColumn id="14968" xr3:uid="{F0D41B00-1627-471D-B4BE-231B1C2E038D}" name="Column14940" dataDxfId="1416"/>
    <tableColumn id="14969" xr3:uid="{4A3961C0-BE69-45D9-8ED1-3A552C8F2A3E}" name="Column14941" dataDxfId="1415"/>
    <tableColumn id="14970" xr3:uid="{048A8A13-ACC1-48D3-A575-C0B365F40C6C}" name="Column14942" dataDxfId="1414"/>
    <tableColumn id="14971" xr3:uid="{7C5918CC-73EE-4540-BB8E-B884C9B28BE3}" name="Column14943" dataDxfId="1413"/>
    <tableColumn id="14972" xr3:uid="{522A582D-7C1D-40F9-B8CD-42D8277F622D}" name="Column14944" dataDxfId="1412"/>
    <tableColumn id="14973" xr3:uid="{E4A5255A-293F-45E9-96B4-F9240058A98B}" name="Column14945" dataDxfId="1411"/>
    <tableColumn id="14974" xr3:uid="{DA7F94DE-DF93-4765-A30D-F109BAE3571E}" name="Column14946" dataDxfId="1410"/>
    <tableColumn id="14975" xr3:uid="{216A0F34-679E-4D9E-86A5-38CEAFCE1DB0}" name="Column14947" dataDxfId="1409"/>
    <tableColumn id="14976" xr3:uid="{190CBCE2-0667-451F-AB4D-F46F33E395C8}" name="Column14948" dataDxfId="1408"/>
    <tableColumn id="14977" xr3:uid="{4FD55EEC-B258-4870-83D4-6E251398F615}" name="Column14949" dataDxfId="1407"/>
    <tableColumn id="14978" xr3:uid="{28366685-0F84-46F4-A330-77777522ECA1}" name="Column14950" dataDxfId="1406"/>
    <tableColumn id="14979" xr3:uid="{3292957A-4ADA-4D58-9418-33782F2EB9F9}" name="Column14951" dataDxfId="1405"/>
    <tableColumn id="14980" xr3:uid="{7C422690-D444-411C-B59B-A30A7192A9B3}" name="Column14952" dataDxfId="1404"/>
    <tableColumn id="14981" xr3:uid="{F00B1752-2F29-4DF0-A1FC-65EF38ACC740}" name="Column14953" dataDxfId="1403"/>
    <tableColumn id="14982" xr3:uid="{7011A313-F644-481B-9FB0-9B8D7E10A195}" name="Column14954" dataDxfId="1402"/>
    <tableColumn id="14983" xr3:uid="{E7EF9E92-0A74-42D5-97AD-0D7AD079AF62}" name="Column14955" dataDxfId="1401"/>
    <tableColumn id="14984" xr3:uid="{2061D0C5-DB74-44B7-8FD5-E83A07C8C67D}" name="Column14956" dataDxfId="1400"/>
    <tableColumn id="14985" xr3:uid="{82579328-216C-4EB1-881A-A1C740FF31A7}" name="Column14957" dataDxfId="1399"/>
    <tableColumn id="14986" xr3:uid="{5BEFC948-250E-4F2B-871E-E778D2FC0D64}" name="Column14958" dataDxfId="1398"/>
    <tableColumn id="14987" xr3:uid="{636C194C-D202-499E-B41A-C93B67E86079}" name="Column14959" dataDxfId="1397"/>
    <tableColumn id="14988" xr3:uid="{E86556EB-941F-4CC5-B1B0-2074E8F4F459}" name="Column14960" dataDxfId="1396"/>
    <tableColumn id="14989" xr3:uid="{D5ACD23F-6C6B-4E50-81B7-40D22166BFAB}" name="Column14961" dataDxfId="1395"/>
    <tableColumn id="14990" xr3:uid="{6E3A77BE-D0B2-45A5-9345-438826061F99}" name="Column14962" dataDxfId="1394"/>
    <tableColumn id="14991" xr3:uid="{2A06F790-2E95-409C-AF35-2E0D46333BB1}" name="Column14963" dataDxfId="1393"/>
    <tableColumn id="14992" xr3:uid="{1CF9EC12-08D2-42D2-89DA-8C29FD817513}" name="Column14964" dataDxfId="1392"/>
    <tableColumn id="14993" xr3:uid="{E831B41D-F504-4A8B-8FE6-80373FC4CF78}" name="Column14965" dataDxfId="1391"/>
    <tableColumn id="14994" xr3:uid="{D8E067D3-A520-4A0C-910C-82CA8FB8A3FD}" name="Column14966" dataDxfId="1390"/>
    <tableColumn id="14995" xr3:uid="{ABCEA7DA-1615-4DC6-A298-A5ACD467FB23}" name="Column14967" dataDxfId="1389"/>
    <tableColumn id="14996" xr3:uid="{77B6F09D-7909-4B89-8594-4E2F5D5B30E8}" name="Column14968" dataDxfId="1388"/>
    <tableColumn id="14997" xr3:uid="{1CDFD04B-E2AD-4D0D-8DEA-E153B8B58991}" name="Column14969" dataDxfId="1387"/>
    <tableColumn id="14998" xr3:uid="{82DD8842-024D-49EB-A352-C0ED90E9F801}" name="Column14970" dataDxfId="1386"/>
    <tableColumn id="14999" xr3:uid="{E2439A68-9D13-41A2-A38D-36818B82343D}" name="Column14971" dataDxfId="1385"/>
    <tableColumn id="15000" xr3:uid="{63FDAE16-4709-492B-B4A8-FD9DCDE243DD}" name="Column14972" dataDxfId="1384"/>
    <tableColumn id="15001" xr3:uid="{E3975A49-4513-4C18-B41F-0379997FD43F}" name="Column14973" dataDxfId="1383"/>
    <tableColumn id="15002" xr3:uid="{FFA083CC-F3B0-486F-AA70-EAF89B77A78A}" name="Column14974" dataDxfId="1382"/>
    <tableColumn id="15003" xr3:uid="{539BAF01-FF1D-4575-8F58-1D0549554643}" name="Column14975" dataDxfId="1381"/>
    <tableColumn id="15004" xr3:uid="{9B6BC8A8-F93D-445C-8311-DEDF61B4F1AA}" name="Column14976" dataDxfId="1380"/>
    <tableColumn id="15005" xr3:uid="{C865EC0F-F89A-45FF-B6EE-7680A4EB0423}" name="Column14977" dataDxfId="1379"/>
    <tableColumn id="15006" xr3:uid="{9E8360C7-733C-4039-B01E-CE7C427389EE}" name="Column14978" dataDxfId="1378"/>
    <tableColumn id="15007" xr3:uid="{616010A5-3788-4175-8087-5E6CCC3686B0}" name="Column14979" dataDxfId="1377"/>
    <tableColumn id="15008" xr3:uid="{DE811F62-1670-4DC1-A40E-8652B032118F}" name="Column14980" dataDxfId="1376"/>
    <tableColumn id="15009" xr3:uid="{FEE083A8-B689-4B01-A145-D00BA8E26202}" name="Column14981" dataDxfId="1375"/>
    <tableColumn id="15010" xr3:uid="{D66DCC88-A81F-403D-97C0-99C8EAA4EE38}" name="Column14982" dataDxfId="1374"/>
    <tableColumn id="15011" xr3:uid="{2822C107-5933-4362-AB5E-BDD6A376C7CC}" name="Column14983" dataDxfId="1373"/>
    <tableColumn id="15012" xr3:uid="{7C056F1C-C9EF-4713-A16E-412B3E1277C0}" name="Column14984" dataDxfId="1372"/>
    <tableColumn id="15013" xr3:uid="{94A5CD1D-822A-479B-8178-D0EC4A587C19}" name="Column14985" dataDxfId="1371"/>
    <tableColumn id="15014" xr3:uid="{31BE1696-25FC-4462-A29E-F4DAF3CFF748}" name="Column14986" dataDxfId="1370"/>
    <tableColumn id="15015" xr3:uid="{9702D2EF-753D-4BFC-90C6-8D3B029FD823}" name="Column14987" dataDxfId="1369"/>
    <tableColumn id="15016" xr3:uid="{C523AF94-9D12-42DD-9241-4A368EB7B4FE}" name="Column14988" dataDxfId="1368"/>
    <tableColumn id="15017" xr3:uid="{719D0272-2F87-4F55-A4AB-8FC8885C2844}" name="Column14989" dataDxfId="1367"/>
    <tableColumn id="15018" xr3:uid="{D54B5D32-8543-4078-AE9C-D58DD8A086C9}" name="Column14990" dataDxfId="1366"/>
    <tableColumn id="15019" xr3:uid="{2A0FAD33-BD00-4224-AA09-39CFFAC9837E}" name="Column14991" dataDxfId="1365"/>
    <tableColumn id="15020" xr3:uid="{C464EA0C-C9AA-4A65-AF8F-615267C50BC8}" name="Column14992" dataDxfId="1364"/>
    <tableColumn id="15021" xr3:uid="{32867E05-FFB4-4D4D-91F7-A13B2628FD57}" name="Column14993" dataDxfId="1363"/>
    <tableColumn id="15022" xr3:uid="{AA6DD381-5071-4E98-A786-F419280F06BC}" name="Column14994" dataDxfId="1362"/>
    <tableColumn id="15023" xr3:uid="{E3F922CF-3A41-4E58-B8E9-9112157F19AE}" name="Column14995" dataDxfId="1361"/>
    <tableColumn id="15024" xr3:uid="{2B266A47-C74F-4E45-A93B-15D4997B9E70}" name="Column14996" dataDxfId="1360"/>
    <tableColumn id="15025" xr3:uid="{C56D9AA1-A66D-4F69-8415-4A6FA063789D}" name="Column14997" dataDxfId="1359"/>
    <tableColumn id="15026" xr3:uid="{95C2A1B3-9712-4D60-82BB-A6CD53941DA7}" name="Column14998" dataDxfId="1358"/>
    <tableColumn id="15027" xr3:uid="{1DECED47-52DB-4585-AE50-ADC4DF418726}" name="Column14999" dataDxfId="1357"/>
    <tableColumn id="15028" xr3:uid="{543B36B4-BF9D-4A08-B493-22EF86E14DA9}" name="Column15000" dataDxfId="1356"/>
    <tableColumn id="15029" xr3:uid="{926DF924-C091-4F91-8CBB-8F338E27571C}" name="Column15001" dataDxfId="1355"/>
    <tableColumn id="15030" xr3:uid="{62844231-92C0-418D-99BE-33EF93B01877}" name="Column15002" dataDxfId="1354"/>
    <tableColumn id="15031" xr3:uid="{F4F84077-8A1F-4819-9122-3913B95F0DA8}" name="Column15003" dataDxfId="1353"/>
    <tableColumn id="15032" xr3:uid="{C26CE2B5-4365-4ADC-9E31-DAD05E8AF9A8}" name="Column15004" dataDxfId="1352"/>
    <tableColumn id="15033" xr3:uid="{2ECEFAFB-2759-4B6F-B643-47593C08D43F}" name="Column15005" dataDxfId="1351"/>
    <tableColumn id="15034" xr3:uid="{282526ED-0808-4E1B-B8A4-A4A53E9A0ECB}" name="Column15006" dataDxfId="1350"/>
    <tableColumn id="15035" xr3:uid="{AF1A65CD-16D4-4CB1-9EAD-3AD053F15257}" name="Column15007" dataDxfId="1349"/>
    <tableColumn id="15036" xr3:uid="{8B6C0BA6-2300-4D08-AD1A-E87C6DF9D50D}" name="Column15008" dataDxfId="1348"/>
    <tableColumn id="15037" xr3:uid="{09C1C642-71F5-4B6E-A03A-E554B7265CB6}" name="Column15009" dataDxfId="1347"/>
    <tableColumn id="15038" xr3:uid="{9C45EAF7-6562-4565-B0BF-B27D0A65B3C7}" name="Column15010" dataDxfId="1346"/>
    <tableColumn id="15039" xr3:uid="{4BC90DA7-144A-4630-9D19-AF373E3C3111}" name="Column15011" dataDxfId="1345"/>
    <tableColumn id="15040" xr3:uid="{0A957D73-D48D-4944-AC0A-28646D10737B}" name="Column15012" dataDxfId="1344"/>
    <tableColumn id="15041" xr3:uid="{C0A7C456-8438-40C5-A917-B081D834082C}" name="Column15013" dataDxfId="1343"/>
    <tableColumn id="15042" xr3:uid="{FD339E34-C7F9-4150-9ACE-925802A77228}" name="Column15014" dataDxfId="1342"/>
    <tableColumn id="15043" xr3:uid="{5009B572-A198-40A2-9139-C0939A0BF5C9}" name="Column15015" dataDxfId="1341"/>
    <tableColumn id="15044" xr3:uid="{D0B48E43-172F-45D2-A537-437603915670}" name="Column15016" dataDxfId="1340"/>
    <tableColumn id="15045" xr3:uid="{6FD2533F-E944-4000-9C5E-A3B8E5BBAC21}" name="Column15017" dataDxfId="1339"/>
    <tableColumn id="15046" xr3:uid="{50878DDB-080E-462A-B876-9C2406B4A9D4}" name="Column15018" dataDxfId="1338"/>
    <tableColumn id="15047" xr3:uid="{E8787043-627C-4938-82BE-874EBB872A40}" name="Column15019" dataDxfId="1337"/>
    <tableColumn id="15048" xr3:uid="{FD922E6F-A241-41F6-AABD-98CD11A5267B}" name="Column15020" dataDxfId="1336"/>
    <tableColumn id="15049" xr3:uid="{0EE7B8A0-E282-48F4-9B89-008451CE1D0A}" name="Column15021" dataDxfId="1335"/>
    <tableColumn id="15050" xr3:uid="{0EBA5DE1-1E76-4F02-87EF-7243DC142A60}" name="Column15022" dataDxfId="1334"/>
    <tableColumn id="15051" xr3:uid="{B8F61DE5-219B-478C-A891-C275BDC6C981}" name="Column15023" dataDxfId="1333"/>
    <tableColumn id="15052" xr3:uid="{AF5EF831-A269-4675-8506-705D75682804}" name="Column15024" dataDxfId="1332"/>
    <tableColumn id="15053" xr3:uid="{B4ACA77A-CBE9-4A2D-B10F-1C95D0D6279D}" name="Column15025" dataDxfId="1331"/>
    <tableColumn id="15054" xr3:uid="{D4DB9665-A3A0-4A33-88E1-0D8FB7E3E7DF}" name="Column15026" dataDxfId="1330"/>
    <tableColumn id="15055" xr3:uid="{542F1F46-09EB-4899-B042-329A22BE7D3C}" name="Column15027" dataDxfId="1329"/>
    <tableColumn id="15056" xr3:uid="{643059A4-D7BC-43E5-B4F3-367019436720}" name="Column15028" dataDxfId="1328"/>
    <tableColumn id="15057" xr3:uid="{76940A4C-2642-44B7-ACED-6EF477A03591}" name="Column15029" dataDxfId="1327"/>
    <tableColumn id="15058" xr3:uid="{0577D523-90B2-4A2E-ABE4-B7E446951982}" name="Column15030" dataDxfId="1326"/>
    <tableColumn id="15059" xr3:uid="{7A781A1B-0C5F-4234-801C-263EA8649CDF}" name="Column15031" dataDxfId="1325"/>
    <tableColumn id="15060" xr3:uid="{2C3091A5-6AF2-4165-9077-B3E1F52A673D}" name="Column15032" dataDxfId="1324"/>
    <tableColumn id="15061" xr3:uid="{22E32266-4068-4C2E-809F-4337FB97C8FC}" name="Column15033" dataDxfId="1323"/>
    <tableColumn id="15062" xr3:uid="{C35A1423-E82E-4283-965B-F42148B2A93F}" name="Column15034" dataDxfId="1322"/>
    <tableColumn id="15063" xr3:uid="{B1108C02-5163-415F-BE5F-A7A1C9B839A8}" name="Column15035" dataDxfId="1321"/>
    <tableColumn id="15064" xr3:uid="{348EC656-2B42-4361-8B6A-CAB67254B176}" name="Column15036" dataDxfId="1320"/>
    <tableColumn id="15065" xr3:uid="{92AB4FBF-D982-41C1-BB6D-7E4ED93B7EC3}" name="Column15037" dataDxfId="1319"/>
    <tableColumn id="15066" xr3:uid="{757F94B7-998C-4D4C-B32F-14A251721718}" name="Column15038" dataDxfId="1318"/>
    <tableColumn id="15067" xr3:uid="{D54D57A9-7357-4E9C-BD0F-18CD5532367F}" name="Column15039" dataDxfId="1317"/>
    <tableColumn id="15068" xr3:uid="{02C7DFB9-E886-4681-9089-7A4A3F7AD05F}" name="Column15040" dataDxfId="1316"/>
    <tableColumn id="15069" xr3:uid="{D1638A1A-1DBB-44CC-B7FC-D63198EC4E78}" name="Column15041" dataDxfId="1315"/>
    <tableColumn id="15070" xr3:uid="{40F41569-B4B1-47A7-AAD3-48D8248EFBA8}" name="Column15042" dataDxfId="1314"/>
    <tableColumn id="15071" xr3:uid="{203DCCB0-94B8-43F6-B00B-242EF3593CE4}" name="Column15043" dataDxfId="1313"/>
    <tableColumn id="15072" xr3:uid="{D4E1DD40-5EE6-4585-8B58-BD9C90885CDA}" name="Column15044" dataDxfId="1312"/>
    <tableColumn id="15073" xr3:uid="{45AD8B38-7715-4E1F-81DC-02F69B6AAFAD}" name="Column15045" dataDxfId="1311"/>
    <tableColumn id="15074" xr3:uid="{2891CC1D-0932-4381-AFFD-12040AD639E4}" name="Column15046" dataDxfId="1310"/>
    <tableColumn id="15075" xr3:uid="{245775AB-5BD9-47B2-A86D-C0841387B180}" name="Column15047" dataDxfId="1309"/>
    <tableColumn id="15076" xr3:uid="{91583F6B-BA36-458F-857D-1A4CAE9E36CD}" name="Column15048" dataDxfId="1308"/>
    <tableColumn id="15077" xr3:uid="{D69904A3-FCAC-4649-96A6-EF24254758F8}" name="Column15049" dataDxfId="1307"/>
    <tableColumn id="15078" xr3:uid="{64327F76-B8D5-4736-9F9B-DF0D9F4D770D}" name="Column15050" dataDxfId="1306"/>
    <tableColumn id="15079" xr3:uid="{C5EFC5C0-3F2D-43F5-9AD1-3CDB437E082E}" name="Column15051" dataDxfId="1305"/>
    <tableColumn id="15080" xr3:uid="{407B357E-D712-477F-A9A7-A7F6128FEB6A}" name="Column15052" dataDxfId="1304"/>
    <tableColumn id="15081" xr3:uid="{D1E77E37-FB5A-40EC-8969-BCF5C289F4C0}" name="Column15053" dataDxfId="1303"/>
    <tableColumn id="15082" xr3:uid="{170CD348-0AAC-4500-A77C-46410223C99D}" name="Column15054" dataDxfId="1302"/>
    <tableColumn id="15083" xr3:uid="{F6335D46-4664-4DDE-812A-A6E68E6FD4AD}" name="Column15055" dataDxfId="1301"/>
    <tableColumn id="15084" xr3:uid="{89E4D852-91A8-41C8-BC6D-4C841700E4A0}" name="Column15056" dataDxfId="1300"/>
    <tableColumn id="15085" xr3:uid="{89605C65-E018-4968-BBAD-A5B28CB25BB0}" name="Column15057" dataDxfId="1299"/>
    <tableColumn id="15086" xr3:uid="{7664E068-6D4A-4A0D-BDC5-4774EF691592}" name="Column15058" dataDxfId="1298"/>
    <tableColumn id="15087" xr3:uid="{AAEF3A6F-A974-4F6F-8253-DB8294DEC2DC}" name="Column15059" dataDxfId="1297"/>
    <tableColumn id="15088" xr3:uid="{D664C8FB-B42F-4C61-B35D-9A9EE4F44D25}" name="Column15060" dataDxfId="1296"/>
    <tableColumn id="15089" xr3:uid="{76165471-EB0E-4D87-AC33-DBBBF66BC1B3}" name="Column15061" dataDxfId="1295"/>
    <tableColumn id="15090" xr3:uid="{B3631C5B-21A8-4529-BE84-B1106BC36ADC}" name="Column15062" dataDxfId="1294"/>
    <tableColumn id="15091" xr3:uid="{E7EF7B23-9757-4D54-B044-2856097BBF39}" name="Column15063" dataDxfId="1293"/>
    <tableColumn id="15092" xr3:uid="{56D4B0DE-E165-4200-8715-FFA00A72F245}" name="Column15064" dataDxfId="1292"/>
    <tableColumn id="15093" xr3:uid="{4D4E3FC3-F68A-4CAD-92B3-020C54CFC337}" name="Column15065" dataDxfId="1291"/>
    <tableColumn id="15094" xr3:uid="{7C640DAC-02D9-479D-9870-C5E601BDD47E}" name="Column15066" dataDxfId="1290"/>
    <tableColumn id="15095" xr3:uid="{53281FE7-1BED-4E36-85A4-A60B26A48451}" name="Column15067" dataDxfId="1289"/>
    <tableColumn id="15096" xr3:uid="{866A7F09-6F14-42BC-9063-C93579F27649}" name="Column15068" dataDxfId="1288"/>
    <tableColumn id="15097" xr3:uid="{49897A9B-D6A3-45D3-86CF-8E81534AEB2B}" name="Column15069" dataDxfId="1287"/>
    <tableColumn id="15098" xr3:uid="{D3BF248C-B7D2-4665-A93C-3349CB50E52E}" name="Column15070" dataDxfId="1286"/>
    <tableColumn id="15099" xr3:uid="{2AFD88B3-A10D-44A8-AD67-01D402D9644A}" name="Column15071" dataDxfId="1285"/>
    <tableColumn id="15100" xr3:uid="{83F61691-0D01-42F1-97D3-D2F267F5C8B3}" name="Column15072" dataDxfId="1284"/>
    <tableColumn id="15101" xr3:uid="{6DBB41B3-4A7B-4E0F-81F8-689723697721}" name="Column15073" dataDxfId="1283"/>
    <tableColumn id="15102" xr3:uid="{674E77BE-9EC6-42CA-A21A-1060EA7D8EE9}" name="Column15074" dataDxfId="1282"/>
    <tableColumn id="15103" xr3:uid="{C475DAE6-772A-4BF9-BD46-6B2F652E20C0}" name="Column15075" dataDxfId="1281"/>
    <tableColumn id="15104" xr3:uid="{7EEEBD4F-BDDF-44B8-A6AE-4A13AF8EB17E}" name="Column15076" dataDxfId="1280"/>
    <tableColumn id="15105" xr3:uid="{DCB33424-432F-441E-B833-96192E1FFF85}" name="Column15077" dataDxfId="1279"/>
    <tableColumn id="15106" xr3:uid="{F1C1E86B-9D09-4712-96D8-7669E48ED8BF}" name="Column15078" dataDxfId="1278"/>
    <tableColumn id="15107" xr3:uid="{CF356607-E449-4F80-BC51-4D4E4C2EBF13}" name="Column15079" dataDxfId="1277"/>
    <tableColumn id="15108" xr3:uid="{FB97C741-F152-4CAB-8FEC-18446C0F842E}" name="Column15080" dataDxfId="1276"/>
    <tableColumn id="15109" xr3:uid="{463C3D30-C678-4D28-B12E-A47D06C7E4CF}" name="Column15081" dataDxfId="1275"/>
    <tableColumn id="15110" xr3:uid="{18786E1C-4A96-4BD9-A4BB-4D0470835BC3}" name="Column15082" dataDxfId="1274"/>
    <tableColumn id="15111" xr3:uid="{4950F343-65C3-42F8-AECF-A272D7D41A99}" name="Column15083" dataDxfId="1273"/>
    <tableColumn id="15112" xr3:uid="{9C82E2A2-A36B-424C-A7D5-F3B14015719B}" name="Column15084" dataDxfId="1272"/>
    <tableColumn id="15113" xr3:uid="{C3258292-655B-4223-9819-3672DE246ABF}" name="Column15085" dataDxfId="1271"/>
    <tableColumn id="15114" xr3:uid="{031F68E6-CC53-4A9F-8F16-A44EFF5300D4}" name="Column15086" dataDxfId="1270"/>
    <tableColumn id="15115" xr3:uid="{E4407A50-2EB2-49AF-8AFC-8A4E8C95FB5A}" name="Column15087" dataDxfId="1269"/>
    <tableColumn id="15116" xr3:uid="{49F10191-C185-42E2-B8DF-0B03AF7E02F7}" name="Column15088" dataDxfId="1268"/>
    <tableColumn id="15117" xr3:uid="{793ACE30-04CE-4B06-A254-03F5296A228D}" name="Column15089" dataDxfId="1267"/>
    <tableColumn id="15118" xr3:uid="{82F32AAB-527A-44F1-AEF3-47C40DFA7C65}" name="Column15090" dataDxfId="1266"/>
    <tableColumn id="15119" xr3:uid="{5BC14742-A685-436A-A2E2-91947D8E17B2}" name="Column15091" dataDxfId="1265"/>
    <tableColumn id="15120" xr3:uid="{D4E91013-4C26-4790-A74B-67A0F746B132}" name="Column15092" dataDxfId="1264"/>
    <tableColumn id="15121" xr3:uid="{C437DB0E-BBEB-44C3-B37D-20F76FE5FB2E}" name="Column15093" dataDxfId="1263"/>
    <tableColumn id="15122" xr3:uid="{78A80CD2-9743-4241-9BD8-B608EB603C90}" name="Column15094" dataDxfId="1262"/>
    <tableColumn id="15123" xr3:uid="{144404D3-577A-4801-B0F6-9C856C859718}" name="Column15095" dataDxfId="1261"/>
    <tableColumn id="15124" xr3:uid="{4A71AC2D-9921-41A2-B201-CDEFB0E2B5A0}" name="Column15096" dataDxfId="1260"/>
    <tableColumn id="15125" xr3:uid="{FC1A0EC3-DFA2-4A08-84E0-BC465E807043}" name="Column15097" dataDxfId="1259"/>
    <tableColumn id="15126" xr3:uid="{0C7294B9-5F8E-49B2-8BAF-435FD1FB42FD}" name="Column15098" dataDxfId="1258"/>
    <tableColumn id="15127" xr3:uid="{2AC56FD0-ABCF-4A4E-96EE-02F6C9E3B5BD}" name="Column15099" dataDxfId="1257"/>
    <tableColumn id="15128" xr3:uid="{DCB99D85-FCA5-4EFF-A173-832854414C79}" name="Column15100" dataDxfId="1256"/>
    <tableColumn id="15129" xr3:uid="{709FD0E7-93AA-4900-9149-A0D8E2F0EEA1}" name="Column15101" dataDxfId="1255"/>
    <tableColumn id="15130" xr3:uid="{91FE8D2D-0C9B-4768-986C-D04D6AD3D343}" name="Column15102" dataDxfId="1254"/>
    <tableColumn id="15131" xr3:uid="{D91865E5-BA3F-40ED-8413-E7B8D49FA926}" name="Column15103" dataDxfId="1253"/>
    <tableColumn id="15132" xr3:uid="{D0714B7F-6D00-4B61-A884-C0909793D1D6}" name="Column15104" dataDxfId="1252"/>
    <tableColumn id="15133" xr3:uid="{FACBB807-7832-49C7-9A47-6E8EE021D5BD}" name="Column15105" dataDxfId="1251"/>
    <tableColumn id="15134" xr3:uid="{9C45D952-A426-44E8-8E07-3ACF77918594}" name="Column15106" dataDxfId="1250"/>
    <tableColumn id="15135" xr3:uid="{E4473D09-276F-455D-8010-3F66C5187E29}" name="Column15107" dataDxfId="1249"/>
    <tableColumn id="15136" xr3:uid="{4D2FFF36-59B3-4472-97E6-A3CD6338EFD7}" name="Column15108" dataDxfId="1248"/>
    <tableColumn id="15137" xr3:uid="{44BD22C4-6E85-4E69-9CD9-210FF90DD2D1}" name="Column15109" dataDxfId="1247"/>
    <tableColumn id="15138" xr3:uid="{2FE5197D-9A71-4C41-B336-86CE14A9102B}" name="Column15110" dataDxfId="1246"/>
    <tableColumn id="15139" xr3:uid="{4AC4D1CE-A27D-45BB-8BF5-0FE70EC27188}" name="Column15111" dataDxfId="1245"/>
    <tableColumn id="15140" xr3:uid="{F1D1479F-66A8-43FD-A624-0EF058CD3530}" name="Column15112" dataDxfId="1244"/>
    <tableColumn id="15141" xr3:uid="{76837900-C743-4458-8C86-A0D765BFF9D3}" name="Column15113" dataDxfId="1243"/>
    <tableColumn id="15142" xr3:uid="{3F21B672-5AD9-4A62-9988-353EF2418146}" name="Column15114" dataDxfId="1242"/>
    <tableColumn id="15143" xr3:uid="{CAED3D59-9316-4A4A-9348-B959956D67CC}" name="Column15115" dataDxfId="1241"/>
    <tableColumn id="15144" xr3:uid="{ADD833E9-9D4E-4CD6-921E-E7BA5F975C66}" name="Column15116" dataDxfId="1240"/>
    <tableColumn id="15145" xr3:uid="{B5B55F9F-1143-431D-AD78-79D9A93CBBE9}" name="Column15117" dataDxfId="1239"/>
    <tableColumn id="15146" xr3:uid="{E80BED9D-07D9-4AFB-8377-73BF1FE6030D}" name="Column15118" dataDxfId="1238"/>
    <tableColumn id="15147" xr3:uid="{4C4B8E56-8FE5-4FA1-9E4F-A5E2B75B4D85}" name="Column15119" dataDxfId="1237"/>
    <tableColumn id="15148" xr3:uid="{C9590169-4700-4C99-A606-9E17241A9E62}" name="Column15120" dataDxfId="1236"/>
    <tableColumn id="15149" xr3:uid="{A424BA55-0B48-4F87-9723-8C5129F29ED6}" name="Column15121" dataDxfId="1235"/>
    <tableColumn id="15150" xr3:uid="{601D23F8-F75D-4135-A9EF-49D1E481E14F}" name="Column15122" dataDxfId="1234"/>
    <tableColumn id="15151" xr3:uid="{05758A4D-D6E6-4A4C-9C63-83E4DE16BA7B}" name="Column15123" dataDxfId="1233"/>
    <tableColumn id="15152" xr3:uid="{BA0B5A16-0FE6-440D-9FCD-E34EDDA87766}" name="Column15124" dataDxfId="1232"/>
    <tableColumn id="15153" xr3:uid="{EEE061AF-B816-4682-9095-8A2E444B8F7E}" name="Column15125" dataDxfId="1231"/>
    <tableColumn id="15154" xr3:uid="{F15F83AD-9AAF-4D89-BC15-B80A6E7D0C83}" name="Column15126" dataDxfId="1230"/>
    <tableColumn id="15155" xr3:uid="{C4466BB9-2014-4293-BC9A-E56ECD8324E2}" name="Column15127" dataDxfId="1229"/>
    <tableColumn id="15156" xr3:uid="{E14271CA-C05B-4CF8-A0C9-F7997A43D11C}" name="Column15128" dataDxfId="1228"/>
    <tableColumn id="15157" xr3:uid="{A25F9455-0A8A-48DC-A7C1-7E9792D83FFC}" name="Column15129" dataDxfId="1227"/>
    <tableColumn id="15158" xr3:uid="{0F592242-D10B-48E2-BE25-8C44BC09EE74}" name="Column15130" dataDxfId="1226"/>
    <tableColumn id="15159" xr3:uid="{BF8FA89B-1D17-4982-909C-A53AC828275D}" name="Column15131" dataDxfId="1225"/>
    <tableColumn id="15160" xr3:uid="{CA63DB2D-64EA-4431-AEB2-B558E99C3BE6}" name="Column15132" dataDxfId="1224"/>
    <tableColumn id="15161" xr3:uid="{C0419E0D-202D-4C16-8F76-79DD965885F8}" name="Column15133" dataDxfId="1223"/>
    <tableColumn id="15162" xr3:uid="{C14AE00C-5E11-4D94-AE97-D7720948DCAF}" name="Column15134" dataDxfId="1222"/>
    <tableColumn id="15163" xr3:uid="{53E56280-85B7-4083-900D-1A524B09CDAB}" name="Column15135" dataDxfId="1221"/>
    <tableColumn id="15164" xr3:uid="{11F769F5-9DE5-4B70-AB78-B7B8B8EE2107}" name="Column15136" dataDxfId="1220"/>
    <tableColumn id="15165" xr3:uid="{2882DD68-5376-434D-94FB-759B827A8108}" name="Column15137" dataDxfId="1219"/>
    <tableColumn id="15166" xr3:uid="{EA594A8F-FBA9-4C46-AFB0-96440598B1B5}" name="Column15138" dataDxfId="1218"/>
    <tableColumn id="15167" xr3:uid="{05F26D40-BD6F-44A1-AD0B-6A1129D9BB0A}" name="Column15139" dataDxfId="1217"/>
    <tableColumn id="15168" xr3:uid="{B2C9FAC2-98BE-4A31-99D3-AA1DEF1B7BE4}" name="Column15140" dataDxfId="1216"/>
    <tableColumn id="15169" xr3:uid="{8110953E-2F1B-47BB-B702-64C36554E44B}" name="Column15141" dataDxfId="1215"/>
    <tableColumn id="15170" xr3:uid="{AA5F3374-B43C-40DC-A1A3-508C2C283A4F}" name="Column15142" dataDxfId="1214"/>
    <tableColumn id="15171" xr3:uid="{8C84C9B9-F4C3-4E69-B8A1-E7EA505868D6}" name="Column15143" dataDxfId="1213"/>
    <tableColumn id="15172" xr3:uid="{071948BB-9FB0-4DD8-BAEB-4C91440E30FD}" name="Column15144" dataDxfId="1212"/>
    <tableColumn id="15173" xr3:uid="{4BE7B8A2-72F2-482A-B779-B82DDB5EB403}" name="Column15145" dataDxfId="1211"/>
    <tableColumn id="15174" xr3:uid="{1984512A-96D0-437D-872A-AAB90C42EAC8}" name="Column15146" dataDxfId="1210"/>
    <tableColumn id="15175" xr3:uid="{DE6FDA8F-9B71-42F7-989E-70C889ED671A}" name="Column15147" dataDxfId="1209"/>
    <tableColumn id="15176" xr3:uid="{32CAD4C0-58C5-456B-A162-8D5FE66A3BA0}" name="Column15148" dataDxfId="1208"/>
    <tableColumn id="15177" xr3:uid="{8C170566-D925-4C14-9B2C-838D5094E7AB}" name="Column15149" dataDxfId="1207"/>
    <tableColumn id="15178" xr3:uid="{3D0F74A3-BA56-4937-8D19-7EC216825ECD}" name="Column15150" dataDxfId="1206"/>
    <tableColumn id="15179" xr3:uid="{6B0E0259-57B1-4AA9-87F4-3D40C48782FF}" name="Column15151" dataDxfId="1205"/>
    <tableColumn id="15180" xr3:uid="{62FAEFEE-E89D-4024-97BC-FA51418E5F56}" name="Column15152" dataDxfId="1204"/>
    <tableColumn id="15181" xr3:uid="{6DEAC1AC-8779-4B7A-A89B-743E4D8552C8}" name="Column15153" dataDxfId="1203"/>
    <tableColumn id="15182" xr3:uid="{2C2BDAD2-4F36-41E2-8341-AB1E3E44815E}" name="Column15154" dataDxfId="1202"/>
    <tableColumn id="15183" xr3:uid="{25F832FB-CE6F-47C4-9774-93581DDFB080}" name="Column15155" dataDxfId="1201"/>
    <tableColumn id="15184" xr3:uid="{C49A488B-C4CE-447B-9379-3BEBBF69D93D}" name="Column15156" dataDxfId="1200"/>
    <tableColumn id="15185" xr3:uid="{2A8E3F80-6B7D-4286-BBDA-C02F109FDD24}" name="Column15157" dataDxfId="1199"/>
    <tableColumn id="15186" xr3:uid="{E0233AC9-1668-4054-AC82-7551C0D500A6}" name="Column15158" dataDxfId="1198"/>
    <tableColumn id="15187" xr3:uid="{358BF99A-3C8B-435A-9344-F7057A536566}" name="Column15159" dataDxfId="1197"/>
    <tableColumn id="15188" xr3:uid="{53F38CBF-7627-42F1-970B-BF19521392A2}" name="Column15160" dataDxfId="1196"/>
    <tableColumn id="15189" xr3:uid="{2B1F5941-C927-4597-B191-818100006954}" name="Column15161" dataDxfId="1195"/>
    <tableColumn id="15190" xr3:uid="{1D0586A1-6F53-42FC-ACF7-70BCE5C07287}" name="Column15162" dataDxfId="1194"/>
    <tableColumn id="15191" xr3:uid="{79D41367-A156-4565-8EEF-9F7F1CB1BBCD}" name="Column15163" dataDxfId="1193"/>
    <tableColumn id="15192" xr3:uid="{7B257627-B790-4F8A-94BD-B25BFEA73366}" name="Column15164" dataDxfId="1192"/>
    <tableColumn id="15193" xr3:uid="{90103B04-2EEA-4FAF-8B6F-812506C240A2}" name="Column15165" dataDxfId="1191"/>
    <tableColumn id="15194" xr3:uid="{055D151B-A81F-47EA-AC58-42CCEAB183EF}" name="Column15166" dataDxfId="1190"/>
    <tableColumn id="15195" xr3:uid="{15F06D6A-451A-4601-821C-FC0387837537}" name="Column15167" dataDxfId="1189"/>
    <tableColumn id="15196" xr3:uid="{B8FF347B-25FB-4743-A222-2AEFD05D885F}" name="Column15168" dataDxfId="1188"/>
    <tableColumn id="15197" xr3:uid="{BC3A5FF6-5C6F-4938-BAE4-B2D650180902}" name="Column15169" dataDxfId="1187"/>
    <tableColumn id="15198" xr3:uid="{FC16BD21-EB1F-4DE5-B571-F9A02ADE8BA4}" name="Column15170" dataDxfId="1186"/>
    <tableColumn id="15199" xr3:uid="{F2D78811-3342-47DD-8E7D-81FD48C932F0}" name="Column15171" dataDxfId="1185"/>
    <tableColumn id="15200" xr3:uid="{48A478A2-E2CC-4AA9-A090-998B3B954C81}" name="Column15172" dataDxfId="1184"/>
    <tableColumn id="15201" xr3:uid="{441D9EDC-3DB7-40DF-BDF5-5CDBFBCD9026}" name="Column15173" dataDxfId="1183"/>
    <tableColumn id="15202" xr3:uid="{4961933C-1227-44EE-8D43-28C3F4EDC406}" name="Column15174" dataDxfId="1182"/>
    <tableColumn id="15203" xr3:uid="{068CB66C-54E9-4C4B-AD87-FB2D04977F1C}" name="Column15175" dataDxfId="1181"/>
    <tableColumn id="15204" xr3:uid="{89700051-DE5C-49FF-AD0E-F53F232B6E54}" name="Column15176" dataDxfId="1180"/>
    <tableColumn id="15205" xr3:uid="{54FB0D53-FBCD-4D7A-BD61-7AFA48A36121}" name="Column15177" dataDxfId="1179"/>
    <tableColumn id="15206" xr3:uid="{9C03B004-CA2E-451E-B96C-80FC4740C653}" name="Column15178" dataDxfId="1178"/>
    <tableColumn id="15207" xr3:uid="{DFBBDF1A-567F-4869-8D81-611DB721D3E5}" name="Column15179" dataDxfId="1177"/>
    <tableColumn id="15208" xr3:uid="{AE175837-DFC2-4855-947F-26A924DBFF71}" name="Column15180" dataDxfId="1176"/>
    <tableColumn id="15209" xr3:uid="{E1198A3A-2813-439A-AC8D-93FF6FAC9951}" name="Column15181" dataDxfId="1175"/>
    <tableColumn id="15210" xr3:uid="{D7EFEBCE-B4E9-465B-B719-00A85952DE7E}" name="Column15182" dataDxfId="1174"/>
    <tableColumn id="15211" xr3:uid="{E4A64C27-C55E-4E71-A3C0-B9435233E00E}" name="Column15183" dataDxfId="1173"/>
    <tableColumn id="15212" xr3:uid="{D7891474-0630-48E7-94CD-DF3618492A76}" name="Column15184" dataDxfId="1172"/>
    <tableColumn id="15213" xr3:uid="{9F1049EC-274A-4C44-BAB8-37805FB95863}" name="Column15185" dataDxfId="1171"/>
    <tableColumn id="15214" xr3:uid="{91EFAA10-BBBD-4B5D-AFDE-801434889CB9}" name="Column15186" dataDxfId="1170"/>
    <tableColumn id="15215" xr3:uid="{40FEDC30-BD6D-4D85-96A6-E179F22F7F32}" name="Column15187" dataDxfId="1169"/>
    <tableColumn id="15216" xr3:uid="{603BEB59-9D71-4A79-B731-A865237CC8EF}" name="Column15188" dataDxfId="1168"/>
    <tableColumn id="15217" xr3:uid="{AAC84609-D775-4FB1-B928-7A0FA01769EF}" name="Column15189" dataDxfId="1167"/>
    <tableColumn id="15218" xr3:uid="{14DB0A9D-F50C-463D-8698-489430AD5471}" name="Column15190" dataDxfId="1166"/>
    <tableColumn id="15219" xr3:uid="{1509C907-E7F1-40A3-AA4A-5554D8CCEF4B}" name="Column15191" dataDxfId="1165"/>
    <tableColumn id="15220" xr3:uid="{07CE2FFA-400A-4432-B597-355C22A07E34}" name="Column15192" dataDxfId="1164"/>
    <tableColumn id="15221" xr3:uid="{8A631E2F-CAB7-4535-A213-5C7B86D715C2}" name="Column15193" dataDxfId="1163"/>
    <tableColumn id="15222" xr3:uid="{77BDE09E-4A73-4EE6-9E71-301F6A2F1BA9}" name="Column15194" dataDxfId="1162"/>
    <tableColumn id="15223" xr3:uid="{B57B5350-FD5B-42FD-BB85-36E426A20836}" name="Column15195" dataDxfId="1161"/>
    <tableColumn id="15224" xr3:uid="{4C58902E-FF58-4046-B826-7F85D8C09EDD}" name="Column15196" dataDxfId="1160"/>
    <tableColumn id="15225" xr3:uid="{8B8A2C64-0144-4169-B9BB-D26745742EF6}" name="Column15197" dataDxfId="1159"/>
    <tableColumn id="15226" xr3:uid="{2790D406-450D-4E7B-B121-FF8A5EA02888}" name="Column15198" dataDxfId="1158"/>
    <tableColumn id="15227" xr3:uid="{3CB8373D-CECF-4A09-98B4-D3B043C23DB5}" name="Column15199" dataDxfId="1157"/>
    <tableColumn id="15228" xr3:uid="{9501C117-06CC-45A5-AF0B-109DCA2E5ABD}" name="Column15200" dataDxfId="1156"/>
    <tableColumn id="15229" xr3:uid="{E8C77721-E2AE-40A3-BFA0-57123E8861C6}" name="Column15201" dataDxfId="1155"/>
    <tableColumn id="15230" xr3:uid="{E66CE4E1-9CA5-472E-96AA-05DF5AD7A2C1}" name="Column15202" dataDxfId="1154"/>
    <tableColumn id="15231" xr3:uid="{EC597094-F4DE-44F5-9605-A049A3A270B2}" name="Column15203" dataDxfId="1153"/>
    <tableColumn id="15232" xr3:uid="{15EB7B56-EE58-424A-A36A-1ACFA9805E63}" name="Column15204" dataDxfId="1152"/>
    <tableColumn id="15233" xr3:uid="{E8DA33D0-B2A2-4444-B988-22683DA07371}" name="Column15205" dataDxfId="1151"/>
    <tableColumn id="15234" xr3:uid="{9CE60DB2-B02F-40DE-AF41-6FAEE417177C}" name="Column15206" dataDxfId="1150"/>
    <tableColumn id="15235" xr3:uid="{92426C45-398F-4DB1-AFB3-8199E0947018}" name="Column15207" dataDxfId="1149"/>
    <tableColumn id="15236" xr3:uid="{86ABF823-A881-4EDE-A7FE-10872F4AC0AD}" name="Column15208" dataDxfId="1148"/>
    <tableColumn id="15237" xr3:uid="{7D4B20F7-FC19-45AD-A208-4439F0B9F5FE}" name="Column15209" dataDxfId="1147"/>
    <tableColumn id="15238" xr3:uid="{1CB181DA-7A09-42A2-A79E-CF72A3322E9F}" name="Column15210" dataDxfId="1146"/>
    <tableColumn id="15239" xr3:uid="{9F4FD234-2992-4B2A-AC62-487D00CF4A87}" name="Column15211" dataDxfId="1145"/>
    <tableColumn id="15240" xr3:uid="{C3455077-13A2-448D-ACA6-BEEBD1D432F5}" name="Column15212" dataDxfId="1144"/>
    <tableColumn id="15241" xr3:uid="{A383EF4B-C5EA-4A2E-A85F-13256286CEB9}" name="Column15213" dataDxfId="1143"/>
    <tableColumn id="15242" xr3:uid="{D0D375F7-F9D0-4C7D-9D81-E65BEB1D638D}" name="Column15214" dataDxfId="1142"/>
    <tableColumn id="15243" xr3:uid="{E071882A-3769-4A13-B3C7-2E8D1B002BD4}" name="Column15215" dataDxfId="1141"/>
    <tableColumn id="15244" xr3:uid="{4F6A7FDF-5D25-4547-A806-EA5688AD12D3}" name="Column15216" dataDxfId="1140"/>
    <tableColumn id="15245" xr3:uid="{4BE2F308-4050-43D5-A514-DFEDF8D8E01F}" name="Column15217" dataDxfId="1139"/>
    <tableColumn id="15246" xr3:uid="{136D9B48-86CC-49B4-90D6-FF8C9D333456}" name="Column15218" dataDxfId="1138"/>
    <tableColumn id="15247" xr3:uid="{E698EC3A-CA36-4CA2-B560-01F4448D9DAF}" name="Column15219" dataDxfId="1137"/>
    <tableColumn id="15248" xr3:uid="{20CA9FBC-E1C7-4DF8-9B5B-FC5D6C5FA330}" name="Column15220" dataDxfId="1136"/>
    <tableColumn id="15249" xr3:uid="{C97FCB34-62B0-423E-A977-0C3720AA32DC}" name="Column15221" dataDxfId="1135"/>
    <tableColumn id="15250" xr3:uid="{C8EDFD05-8CA1-4961-9E68-DEAC1B786EC9}" name="Column15222" dataDxfId="1134"/>
    <tableColumn id="15251" xr3:uid="{6C400E5A-279D-4586-B202-4822309DD56F}" name="Column15223" dataDxfId="1133"/>
    <tableColumn id="15252" xr3:uid="{36D57918-FFEA-4BD7-874A-ADDDDBBA8B6A}" name="Column15224" dataDxfId="1132"/>
    <tableColumn id="15253" xr3:uid="{7434AD73-A35A-4F8C-88AF-AB9916EF3880}" name="Column15225" dataDxfId="1131"/>
    <tableColumn id="15254" xr3:uid="{3F0AA049-E9F4-47C4-A78D-D7FF6905D640}" name="Column15226" dataDxfId="1130"/>
    <tableColumn id="15255" xr3:uid="{24523187-C5D9-419B-B1CA-6BF1EF50EF85}" name="Column15227" dataDxfId="1129"/>
    <tableColumn id="15256" xr3:uid="{0277B387-7499-410A-8054-E54CD858BB0F}" name="Column15228" dataDxfId="1128"/>
    <tableColumn id="15257" xr3:uid="{85D2A6A8-5FA2-4A41-A440-FE584C700621}" name="Column15229" dataDxfId="1127"/>
    <tableColumn id="15258" xr3:uid="{BE6048CF-CB94-4667-BD93-1C3CA7DE99F9}" name="Column15230" dataDxfId="1126"/>
    <tableColumn id="15259" xr3:uid="{49065452-768D-4BD7-81DD-3C378D5B30A4}" name="Column15231" dataDxfId="1125"/>
    <tableColumn id="15260" xr3:uid="{5C3175E4-FCC5-4F5C-A292-88948EE28DA2}" name="Column15232" dataDxfId="1124"/>
    <tableColumn id="15261" xr3:uid="{53D34333-D977-46BA-B69A-88DD4ED1916A}" name="Column15233" dataDxfId="1123"/>
    <tableColumn id="15262" xr3:uid="{961208E5-9B52-436F-86BC-28270D5861DD}" name="Column15234" dataDxfId="1122"/>
    <tableColumn id="15263" xr3:uid="{A4ED9C99-2D71-4548-A428-F03408A6E04A}" name="Column15235" dataDxfId="1121"/>
    <tableColumn id="15264" xr3:uid="{C1056098-C334-42DE-8EB6-4D0DDE7CC994}" name="Column15236" dataDxfId="1120"/>
    <tableColumn id="15265" xr3:uid="{ADA0FD86-3058-4702-8559-B8D060ED3291}" name="Column15237" dataDxfId="1119"/>
    <tableColumn id="15266" xr3:uid="{72290E91-04A5-4053-82A8-5A75C22B29C8}" name="Column15238" dataDxfId="1118"/>
    <tableColumn id="15267" xr3:uid="{57B20E05-AEB8-4D64-9F58-51C483728D29}" name="Column15239" dataDxfId="1117"/>
    <tableColumn id="15268" xr3:uid="{46DB2774-4467-4447-91BE-23CA6CA7D79E}" name="Column15240" dataDxfId="1116"/>
    <tableColumn id="15269" xr3:uid="{3B414999-3131-4CDA-8FAA-C160D6866981}" name="Column15241" dataDxfId="1115"/>
    <tableColumn id="15270" xr3:uid="{4376D2A5-97B8-444A-A3CF-B1FBEFED2AC1}" name="Column15242" dataDxfId="1114"/>
    <tableColumn id="15271" xr3:uid="{5E80B7B0-DEA8-4ECE-A675-8C167C84824F}" name="Column15243" dataDxfId="1113"/>
    <tableColumn id="15272" xr3:uid="{865F73E3-4572-40C4-A24A-22F98A421A60}" name="Column15244" dataDxfId="1112"/>
    <tableColumn id="15273" xr3:uid="{84073D38-8BAD-41C2-9FF4-310ABEC0A11A}" name="Column15245" dataDxfId="1111"/>
    <tableColumn id="15274" xr3:uid="{83C5C4CB-A941-4958-9F75-804A5A0A115B}" name="Column15246" dataDxfId="1110"/>
    <tableColumn id="15275" xr3:uid="{A6A0C5E9-EAD2-4FCB-82BD-5AACC928C5FB}" name="Column15247" dataDxfId="1109"/>
    <tableColumn id="15276" xr3:uid="{21F055F0-7D1A-4F1D-BFD9-8CB03650B970}" name="Column15248" dataDxfId="1108"/>
    <tableColumn id="15277" xr3:uid="{9239B968-5D03-4F71-9B92-E68A89B67D5A}" name="Column15249" dataDxfId="1107"/>
    <tableColumn id="15278" xr3:uid="{F7F7FCC8-F7BE-4B99-B788-6BF4B6D5A805}" name="Column15250" dataDxfId="1106"/>
    <tableColumn id="15279" xr3:uid="{569BA82A-9309-4BA2-8B83-6BA7873D0930}" name="Column15251" dataDxfId="1105"/>
    <tableColumn id="15280" xr3:uid="{EBD47C44-1100-474E-9BDE-D6892FE77756}" name="Column15252" dataDxfId="1104"/>
    <tableColumn id="15281" xr3:uid="{4B2BBE75-004B-496D-B8BE-18B60DB3C5BD}" name="Column15253" dataDxfId="1103"/>
    <tableColumn id="15282" xr3:uid="{C40A34BB-48D2-499E-BD80-7C56307CB0D8}" name="Column15254" dataDxfId="1102"/>
    <tableColumn id="15283" xr3:uid="{1E9A64FF-4186-4140-B8E9-016A50CF4DD3}" name="Column15255" dataDxfId="1101"/>
    <tableColumn id="15284" xr3:uid="{D61E5D0F-B424-4BBD-A5A1-BB9B2EE1B7F3}" name="Column15256" dataDxfId="1100"/>
    <tableColumn id="15285" xr3:uid="{47D959C0-88E9-46DB-B418-0B88A34F7294}" name="Column15257" dataDxfId="1099"/>
    <tableColumn id="15286" xr3:uid="{2F296BD5-1F97-421A-9366-45758C232A16}" name="Column15258" dataDxfId="1098"/>
    <tableColumn id="15287" xr3:uid="{985C3266-80C8-4ACA-B2E1-686DBA594419}" name="Column15259" dataDxfId="1097"/>
    <tableColumn id="15288" xr3:uid="{547A6E0F-9A02-47D4-97D0-9D2538122119}" name="Column15260" dataDxfId="1096"/>
    <tableColumn id="15289" xr3:uid="{C0E59780-1D8E-4201-815F-7B01928E12E0}" name="Column15261" dataDxfId="1095"/>
    <tableColumn id="15290" xr3:uid="{CD81A2FB-80CF-4426-82BA-319CDB027DDE}" name="Column15262" dataDxfId="1094"/>
    <tableColumn id="15291" xr3:uid="{7DA09BAF-848E-45E9-880A-E750930E283B}" name="Column15263" dataDxfId="1093"/>
    <tableColumn id="15292" xr3:uid="{AE8A5FBA-D260-4108-BA8F-71B2F2B6CD65}" name="Column15264" dataDxfId="1092"/>
    <tableColumn id="15293" xr3:uid="{C8CAB075-AF65-4F16-A7A0-365C11009D93}" name="Column15265" dataDxfId="1091"/>
    <tableColumn id="15294" xr3:uid="{460477A5-4360-4A78-825E-60DA72B9FF2E}" name="Column15266" dataDxfId="1090"/>
    <tableColumn id="15295" xr3:uid="{8E129FB3-8F1A-4F19-BCED-9B0ACCE43E10}" name="Column15267" dataDxfId="1089"/>
    <tableColumn id="15296" xr3:uid="{2C75F0D1-259C-4273-89CD-B06A8CDE5929}" name="Column15268" dataDxfId="1088"/>
    <tableColumn id="15297" xr3:uid="{ED24B04C-A748-46CD-82E3-9DCCF38B4BF0}" name="Column15269" dataDxfId="1087"/>
    <tableColumn id="15298" xr3:uid="{4015E7D8-97FC-4A6D-9753-2ADE97913FA5}" name="Column15270" dataDxfId="1086"/>
    <tableColumn id="15299" xr3:uid="{F5F39F8B-EE08-4759-A035-0356E999D9A5}" name="Column15271" dataDxfId="1085"/>
    <tableColumn id="15300" xr3:uid="{B372DA07-823C-404D-8CEC-D1618CA040CD}" name="Column15272" dataDxfId="1084"/>
    <tableColumn id="15301" xr3:uid="{4738AEAA-42E6-465C-BB04-19652AAC8FA8}" name="Column15273" dataDxfId="1083"/>
    <tableColumn id="15302" xr3:uid="{23D8411D-B8F0-4B19-8850-D67DFA674D44}" name="Column15274" dataDxfId="1082"/>
    <tableColumn id="15303" xr3:uid="{AB9F34E2-0B8E-4BD9-8740-8AF8222265EF}" name="Column15275" dataDxfId="1081"/>
    <tableColumn id="15304" xr3:uid="{54FE961C-2188-4D13-BF1A-FC0D28AC4A0B}" name="Column15276" dataDxfId="1080"/>
    <tableColumn id="15305" xr3:uid="{3F6A93A6-51C0-4AEF-A151-FFBE82FE0D1A}" name="Column15277" dataDxfId="1079"/>
    <tableColumn id="15306" xr3:uid="{C7D7C614-C7C4-45AC-ADDD-58E4D65623C4}" name="Column15278" dataDxfId="1078"/>
    <tableColumn id="15307" xr3:uid="{AFDFE035-0767-4762-A29B-2F59BB3D4BDB}" name="Column15279" dataDxfId="1077"/>
    <tableColumn id="15308" xr3:uid="{55C9E580-39E7-48ED-B16A-BB1DF6A20B13}" name="Column15280" dataDxfId="1076"/>
    <tableColumn id="15309" xr3:uid="{8AEA18DE-0A3F-4C2D-BBC1-D706681EB4DA}" name="Column15281" dataDxfId="1075"/>
    <tableColumn id="15310" xr3:uid="{EDF27889-9E66-4F95-9174-0330BE829BE0}" name="Column15282" dataDxfId="1074"/>
    <tableColumn id="15311" xr3:uid="{1B816E26-5A11-4FB3-B3F6-357783F179C2}" name="Column15283" dataDxfId="1073"/>
    <tableColumn id="15312" xr3:uid="{12DF925D-5293-44F6-B7C1-4DBE6CCAFC45}" name="Column15284" dataDxfId="1072"/>
    <tableColumn id="15313" xr3:uid="{AF5455EB-0D4B-4A1A-8D43-6933FA985362}" name="Column15285" dataDxfId="1071"/>
    <tableColumn id="15314" xr3:uid="{322EF11D-A083-479B-B4E0-6FB2A4D4F9CC}" name="Column15286" dataDxfId="1070"/>
    <tableColumn id="15315" xr3:uid="{22AB264D-C8A4-42EF-8487-CF3A0E43E16C}" name="Column15287" dataDxfId="1069"/>
    <tableColumn id="15316" xr3:uid="{21BA9E7D-B419-40BE-B3B5-7172A7D521D5}" name="Column15288" dataDxfId="1068"/>
    <tableColumn id="15317" xr3:uid="{5D3D29F8-E6DA-4F14-B170-DF24FCDCEB53}" name="Column15289" dataDxfId="1067"/>
    <tableColumn id="15318" xr3:uid="{C3ABFFF8-11EE-4C7A-A943-3F5AB67D03CC}" name="Column15290" dataDxfId="1066"/>
    <tableColumn id="15319" xr3:uid="{9FF9E91A-3871-42A4-B5F2-62C17CE1B2F8}" name="Column15291" dataDxfId="1065"/>
    <tableColumn id="15320" xr3:uid="{84DD66E1-B414-4FF7-BAF8-28AA27E8F630}" name="Column15292" dataDxfId="1064"/>
    <tableColumn id="15321" xr3:uid="{F225B4E5-DCA5-4905-94B7-E2EF6988B6FB}" name="Column15293" dataDxfId="1063"/>
    <tableColumn id="15322" xr3:uid="{FF255B73-3D42-4178-8AD5-1C7A75B6E4DC}" name="Column15294" dataDxfId="1062"/>
    <tableColumn id="15323" xr3:uid="{C9A4E57C-3650-4BE0-A81B-427D3E7ECC61}" name="Column15295" dataDxfId="1061"/>
    <tableColumn id="15324" xr3:uid="{4660A228-B876-4BFA-AB76-7FEEBDB7789D}" name="Column15296" dataDxfId="1060"/>
    <tableColumn id="15325" xr3:uid="{3864CFD9-2A4B-4A4C-ABB3-E0FC63758117}" name="Column15297" dataDxfId="1059"/>
    <tableColumn id="15326" xr3:uid="{A6655503-422B-4C13-A419-A5136BFF559F}" name="Column15298" dataDxfId="1058"/>
    <tableColumn id="15327" xr3:uid="{0D21F1DD-42BC-4A34-935E-F9C7AE7CDDF1}" name="Column15299" dataDxfId="1057"/>
    <tableColumn id="15328" xr3:uid="{5CA4B5A4-1ACE-4211-815C-56DEF496964F}" name="Column15300" dataDxfId="1056"/>
    <tableColumn id="15329" xr3:uid="{50E21A16-8895-48D6-A116-1CFD76BB6757}" name="Column15301" dataDxfId="1055"/>
    <tableColumn id="15330" xr3:uid="{252F7DF5-F433-43BF-9154-AE682F7E1A60}" name="Column15302" dataDxfId="1054"/>
    <tableColumn id="15331" xr3:uid="{7EEFB58F-C34F-47E4-A74A-D794DBFD3268}" name="Column15303" dataDxfId="1053"/>
    <tableColumn id="15332" xr3:uid="{A0A07977-1181-4091-88F2-8BFE4669C93B}" name="Column15304" dataDxfId="1052"/>
    <tableColumn id="15333" xr3:uid="{4315EB4E-947D-46D0-B3D2-32136296AC7D}" name="Column15305" dataDxfId="1051"/>
    <tableColumn id="15334" xr3:uid="{133A73A5-35A4-479D-A5D4-387DD97B3A17}" name="Column15306" dataDxfId="1050"/>
    <tableColumn id="15335" xr3:uid="{F800B918-F82E-406A-815E-F0092979DDE0}" name="Column15307" dataDxfId="1049"/>
    <tableColumn id="15336" xr3:uid="{B1A04460-AD21-4242-A4B0-3E3B9900A72A}" name="Column15308" dataDxfId="1048"/>
    <tableColumn id="15337" xr3:uid="{CA92C8B6-A17C-4D5B-824C-DEBF7CC5E2E1}" name="Column15309" dataDxfId="1047"/>
    <tableColumn id="15338" xr3:uid="{3B71D895-89B6-49BD-BC3E-A04BB5AA4406}" name="Column15310" dataDxfId="1046"/>
    <tableColumn id="15339" xr3:uid="{834BC4C8-DB41-4178-90C9-EDE036AB5EE8}" name="Column15311" dataDxfId="1045"/>
    <tableColumn id="15340" xr3:uid="{23FA7C06-A3A8-4A6C-AA26-E78633181208}" name="Column15312" dataDxfId="1044"/>
    <tableColumn id="15341" xr3:uid="{CD0ED029-3636-40B3-8373-758A3B06C73E}" name="Column15313" dataDxfId="1043"/>
    <tableColumn id="15342" xr3:uid="{2B8F1336-374A-4DE3-BAF7-ECC9DBBAEB0D}" name="Column15314" dataDxfId="1042"/>
    <tableColumn id="15343" xr3:uid="{8B264B5F-39F6-456C-9D2B-0C1F31FE73F5}" name="Column15315" dataDxfId="1041"/>
    <tableColumn id="15344" xr3:uid="{0CF655C1-FFE6-4154-96A1-6FB82D544219}" name="Column15316" dataDxfId="1040"/>
    <tableColumn id="15345" xr3:uid="{945A5841-6F77-404A-88D7-ADFBB73E497F}" name="Column15317" dataDxfId="1039"/>
    <tableColumn id="15346" xr3:uid="{210C4DC3-FC8D-4F9A-84EC-85B7362918E4}" name="Column15318" dataDxfId="1038"/>
    <tableColumn id="15347" xr3:uid="{B3BEE2EA-42C0-4264-9262-F56AC6FDD91E}" name="Column15319" dataDxfId="1037"/>
    <tableColumn id="15348" xr3:uid="{42AC1BBD-82DA-47D7-A004-756258939831}" name="Column15320" dataDxfId="1036"/>
    <tableColumn id="15349" xr3:uid="{F5BDBB08-6040-4482-9E77-7270D8E91A32}" name="Column15321" dataDxfId="1035"/>
    <tableColumn id="15350" xr3:uid="{B74AB4A1-329C-4AFF-8492-0CA1423335A0}" name="Column15322" dataDxfId="1034"/>
    <tableColumn id="15351" xr3:uid="{71914514-5092-4804-9A82-8DB8D778DFF3}" name="Column15323" dataDxfId="1033"/>
    <tableColumn id="15352" xr3:uid="{7576766E-71D5-4486-9D90-DD8DAC437BE8}" name="Column15324" dataDxfId="1032"/>
    <tableColumn id="15353" xr3:uid="{9963BFFC-1DB2-4FA1-B2CD-5F799B3B8EED}" name="Column15325" dataDxfId="1031"/>
    <tableColumn id="15354" xr3:uid="{AF6C96DD-8D2B-4FE1-9F37-C224C4C8F844}" name="Column15326" dataDxfId="1030"/>
    <tableColumn id="15355" xr3:uid="{3F18489F-DDB1-4CA9-8EC3-710E2EDA24CB}" name="Column15327" dataDxfId="1029"/>
    <tableColumn id="15356" xr3:uid="{3B6A7A78-3925-4484-966F-C2130E72A1E3}" name="Column15328" dataDxfId="1028"/>
    <tableColumn id="15357" xr3:uid="{67A96E19-3112-420C-9D45-21B4237B57BB}" name="Column15329" dataDxfId="1027"/>
    <tableColumn id="15358" xr3:uid="{079DD32E-6A21-43BD-8A3D-A444CC74FA75}" name="Column15330" dataDxfId="1026"/>
    <tableColumn id="15359" xr3:uid="{0695C5A2-8653-4B8E-9B20-B2D55663396C}" name="Column15331" dataDxfId="1025"/>
    <tableColumn id="15360" xr3:uid="{DDF7C580-1E63-45AF-B1E8-D6439AAA6970}" name="Column15332" dataDxfId="1024"/>
    <tableColumn id="15361" xr3:uid="{EF53917C-FA00-4875-A1AD-9A8CF3A861F0}" name="Column15333" dataDxfId="1023"/>
    <tableColumn id="15362" xr3:uid="{2777203A-741D-4283-92B4-57EAD84129F2}" name="Column15334" dataDxfId="1022"/>
    <tableColumn id="15363" xr3:uid="{6F301643-FDDD-422A-877C-70E9A0FF44AB}" name="Column15335" dataDxfId="1021"/>
    <tableColumn id="15364" xr3:uid="{6B37704E-3CA2-4308-9973-8C434284F43C}" name="Column15336" dataDxfId="1020"/>
    <tableColumn id="15365" xr3:uid="{EE8E3FC3-ED4D-4FA5-A22E-D5E33F9AA07C}" name="Column15337" dataDxfId="1019"/>
    <tableColumn id="15366" xr3:uid="{01D4F2CE-9A9D-4EB5-B464-6A5FC4F915E6}" name="Column15338" dataDxfId="1018"/>
    <tableColumn id="15367" xr3:uid="{979A50CB-DEB6-42DF-82EE-E4538EF5110C}" name="Column15339" dataDxfId="1017"/>
    <tableColumn id="15368" xr3:uid="{D65DA401-1A99-4E5C-B837-CD97FF64A894}" name="Column15340" dataDxfId="1016"/>
    <tableColumn id="15369" xr3:uid="{C2B2E215-7D31-4AFB-91C8-0507ABEC2348}" name="Column15341" dataDxfId="1015"/>
    <tableColumn id="15370" xr3:uid="{B269768A-54FE-4D35-91E6-0254CAEC68D7}" name="Column15342" dataDxfId="1014"/>
    <tableColumn id="15371" xr3:uid="{BE5749F1-7AFB-4087-8DA1-624BA4C3EAA7}" name="Column15343" dataDxfId="1013"/>
    <tableColumn id="15372" xr3:uid="{805FAB24-4305-421A-A219-BED5821446F9}" name="Column15344" dataDxfId="1012"/>
    <tableColumn id="15373" xr3:uid="{411E3780-CFC0-4001-AE64-E32DCD2C87BF}" name="Column15345" dataDxfId="1011"/>
    <tableColumn id="15374" xr3:uid="{3568B75C-6739-4BF6-8F6A-310231A9CEFF}" name="Column15346" dataDxfId="1010"/>
    <tableColumn id="15375" xr3:uid="{7079B309-9B5D-478A-B06D-2BFD104C57E5}" name="Column15347" dataDxfId="1009"/>
    <tableColumn id="15376" xr3:uid="{2930E603-3A7B-4D20-AB82-A33204FDBBB6}" name="Column15348" dataDxfId="1008"/>
    <tableColumn id="15377" xr3:uid="{26BE8C54-E6F6-4E59-9CEB-EA87AA0A5A56}" name="Column15349" dataDxfId="1007"/>
    <tableColumn id="15378" xr3:uid="{291078A0-34FE-4260-A10B-70863E1B4A52}" name="Column15350" dataDxfId="1006"/>
    <tableColumn id="15379" xr3:uid="{E2433A50-C79D-4E69-9BBE-A045636CE68C}" name="Column15351" dataDxfId="1005"/>
    <tableColumn id="15380" xr3:uid="{92A93C64-B0A5-4FDA-AD6B-675C3CCBB755}" name="Column15352" dataDxfId="1004"/>
    <tableColumn id="15381" xr3:uid="{5306ABF4-8868-4E05-8FDB-A3DEA7CB28EA}" name="Column15353" dataDxfId="1003"/>
    <tableColumn id="15382" xr3:uid="{525798CB-43A6-44E5-9AB1-55E941518319}" name="Column15354" dataDxfId="1002"/>
    <tableColumn id="15383" xr3:uid="{A878E67B-6C0E-4294-928E-FFBC3E6287EB}" name="Column15355" dataDxfId="1001"/>
    <tableColumn id="15384" xr3:uid="{5FF4BB79-F4C2-4026-8062-F59799570C74}" name="Column15356" dataDxfId="1000"/>
    <tableColumn id="15385" xr3:uid="{BBA50CFF-2F71-415E-9C6B-33B3D6B7F592}" name="Column15357" dataDxfId="999"/>
    <tableColumn id="15386" xr3:uid="{343A0883-61DE-4B72-AB44-3A2C0F350BC9}" name="Column15358" dataDxfId="998"/>
    <tableColumn id="15387" xr3:uid="{7B2ED5C8-0A92-4604-9B5F-DE383C438274}" name="Column15359" dataDxfId="997"/>
    <tableColumn id="15388" xr3:uid="{F8FAFDF2-7C72-4DA8-9CEB-A4DCAB79473D}" name="Column15360" dataDxfId="996"/>
    <tableColumn id="15389" xr3:uid="{BD59185B-0C53-4812-9C3D-5A296134E28F}" name="Column15361" dataDxfId="995"/>
    <tableColumn id="15390" xr3:uid="{22533675-29B8-4355-9420-2C1C7A3A0F74}" name="Column15362" dataDxfId="994"/>
    <tableColumn id="15391" xr3:uid="{01910348-1958-4C20-B298-C5843E1A37A7}" name="Column15363" dataDxfId="993"/>
    <tableColumn id="15392" xr3:uid="{9090B0B7-261C-47CE-BAEA-A62EB165301A}" name="Column15364" dataDxfId="992"/>
    <tableColumn id="15393" xr3:uid="{4AA77AD6-CB43-4349-87A1-4183DBD5ABAC}" name="Column15365" dataDxfId="991"/>
    <tableColumn id="15394" xr3:uid="{FC27EB75-E05E-472C-9C3A-0F6EC0135EDB}" name="Column15366" dataDxfId="990"/>
    <tableColumn id="15395" xr3:uid="{F1A8A0FE-751E-4C7F-9C48-378C8A46EFAB}" name="Column15367" dataDxfId="989"/>
    <tableColumn id="15396" xr3:uid="{5EA9CFF1-3F73-4D08-868B-E7B0B83D402D}" name="Column15368" dataDxfId="988"/>
    <tableColumn id="15397" xr3:uid="{589C6AB3-DE09-4C4C-A697-F7C2BFABD11A}" name="Column15369" dataDxfId="987"/>
    <tableColumn id="15398" xr3:uid="{4E279201-1D2F-4025-B4CB-651FECDBE75F}" name="Column15370" dataDxfId="986"/>
    <tableColumn id="15399" xr3:uid="{B6CF8294-5F16-493F-AF54-854F506BA8CD}" name="Column15371" dataDxfId="985"/>
    <tableColumn id="15400" xr3:uid="{D27B237C-0BD7-47D3-8169-F12EF4709B7F}" name="Column15372" dataDxfId="984"/>
    <tableColumn id="15401" xr3:uid="{1AEB8EA7-16D5-4EBC-99FB-A42752819956}" name="Column15373" dataDxfId="983"/>
    <tableColumn id="15402" xr3:uid="{26508895-387F-4DD0-98AD-EFFE5492CCE0}" name="Column15374" dataDxfId="982"/>
    <tableColumn id="15403" xr3:uid="{77BA0DDE-A06B-48A1-A509-55D93AD45364}" name="Column15375" dataDxfId="981"/>
    <tableColumn id="15404" xr3:uid="{009BE594-6B95-4BFC-AE77-0D30ADAC13D6}" name="Column15376" dataDxfId="980"/>
    <tableColumn id="15405" xr3:uid="{66870CB6-1FC0-4716-9048-852B72204D4A}" name="Column15377" dataDxfId="979"/>
    <tableColumn id="15406" xr3:uid="{687AAB4C-97CA-4BCD-9078-A6275D3B3CC3}" name="Column15378" dataDxfId="978"/>
    <tableColumn id="15407" xr3:uid="{9B0CFF49-A3E4-4B64-9171-932C298465B7}" name="Column15379" dataDxfId="977"/>
    <tableColumn id="15408" xr3:uid="{6E318D71-4AF8-4A69-93B4-D3A475126DDB}" name="Column15380" dataDxfId="976"/>
    <tableColumn id="15409" xr3:uid="{17BB7CCF-3ED6-4B4A-9CE2-D6BBA2D9553B}" name="Column15381" dataDxfId="975"/>
    <tableColumn id="15410" xr3:uid="{F89FE686-B7AB-4729-BAC7-C6FE7575CE83}" name="Column15382" dataDxfId="974"/>
    <tableColumn id="15411" xr3:uid="{219C1BEA-9FB9-4F5F-82BF-F9AFFA2A5A38}" name="Column15383" dataDxfId="973"/>
    <tableColumn id="15412" xr3:uid="{283B8946-E59F-4B17-A236-A7A330C288F7}" name="Column15384" dataDxfId="972"/>
    <tableColumn id="15413" xr3:uid="{379C3D4B-3361-449E-A096-2D955D853531}" name="Column15385" dataDxfId="971"/>
    <tableColumn id="15414" xr3:uid="{8DE69811-CB62-40F5-926E-0860CBAE3D30}" name="Column15386" dataDxfId="970"/>
    <tableColumn id="15415" xr3:uid="{6BFF8935-0ADC-4DA5-A57D-4A6D106A9759}" name="Column15387" dataDxfId="969"/>
    <tableColumn id="15416" xr3:uid="{31CBF6CA-A05C-4EAC-98F0-61001CF785B3}" name="Column15388" dataDxfId="968"/>
    <tableColumn id="15417" xr3:uid="{2D5F3F45-7F8C-432F-8CCC-CB6A26324D57}" name="Column15389" dataDxfId="967"/>
    <tableColumn id="15418" xr3:uid="{4C87D915-784D-489A-BFA6-8973852FF94E}" name="Column15390" dataDxfId="966"/>
    <tableColumn id="15419" xr3:uid="{0A43C0F2-D82D-4D68-8E6B-60CFCECFD683}" name="Column15391" dataDxfId="965"/>
    <tableColumn id="15420" xr3:uid="{32D27F31-B9A8-4F41-8D99-13A8C0EE8596}" name="Column15392" dataDxfId="964"/>
    <tableColumn id="15421" xr3:uid="{9CB7C474-1CB2-47B7-9885-CFBE3B279B33}" name="Column15393" dataDxfId="963"/>
    <tableColumn id="15422" xr3:uid="{30272566-7901-4B30-B2DF-3C7B18864DF4}" name="Column15394" dataDxfId="962"/>
    <tableColumn id="15423" xr3:uid="{0251839B-E67D-4625-AECC-5818C9FBAE77}" name="Column15395" dataDxfId="961"/>
    <tableColumn id="15424" xr3:uid="{65C5FADA-3E98-44A7-8B2A-7B9A55ACF0EE}" name="Column15396" dataDxfId="960"/>
    <tableColumn id="15425" xr3:uid="{B3564F0E-E8FB-4654-8F37-CE12D4482BF8}" name="Column15397" dataDxfId="959"/>
    <tableColumn id="15426" xr3:uid="{509AA316-66EC-4F64-8300-4757903F2B1E}" name="Column15398" dataDxfId="958"/>
    <tableColumn id="15427" xr3:uid="{6F7470BC-8B27-4AC3-AB36-1034F4F2353D}" name="Column15399" dataDxfId="957"/>
    <tableColumn id="15428" xr3:uid="{AA4F8E87-9EB3-41BA-821B-B936DB9381CD}" name="Column15400" dataDxfId="956"/>
    <tableColumn id="15429" xr3:uid="{E7EA19EC-1643-43EA-B5EC-8EEBE181CBDD}" name="Column15401" dataDxfId="955"/>
    <tableColumn id="15430" xr3:uid="{6CAA9A77-5FCA-4178-A1F5-89B35965CDE4}" name="Column15402" dataDxfId="954"/>
    <tableColumn id="15431" xr3:uid="{B43C17EF-4506-49FD-B053-6D0720868045}" name="Column15403" dataDxfId="953"/>
    <tableColumn id="15432" xr3:uid="{E32B20F0-8353-4517-A002-005E9A9C1279}" name="Column15404" dataDxfId="952"/>
    <tableColumn id="15433" xr3:uid="{ED73F14B-F2B8-4A6A-B074-15CA469A24CC}" name="Column15405" dataDxfId="951"/>
    <tableColumn id="15434" xr3:uid="{563CE3A1-E584-4001-B2AB-2A0B61B4CB58}" name="Column15406" dataDxfId="950"/>
    <tableColumn id="15435" xr3:uid="{B4F30FED-B453-48A5-B2FD-E1C6FDD4E9CF}" name="Column15407" dataDxfId="949"/>
    <tableColumn id="15436" xr3:uid="{A093B94C-25DB-4CE2-B655-6A3F4CAB3104}" name="Column15408" dataDxfId="948"/>
    <tableColumn id="15437" xr3:uid="{47B4A1D6-D1DF-49E6-B1D0-D747605A3FD3}" name="Column15409" dataDxfId="947"/>
    <tableColumn id="15438" xr3:uid="{8E6E7661-CE6E-4F9B-B1D4-43D67CB10676}" name="Column15410" dataDxfId="946"/>
    <tableColumn id="15439" xr3:uid="{1655FBDC-5B88-4313-A3A0-10D73A19CA13}" name="Column15411" dataDxfId="945"/>
    <tableColumn id="15440" xr3:uid="{22207330-898C-464D-9900-F3C76967A320}" name="Column15412" dataDxfId="944"/>
    <tableColumn id="15441" xr3:uid="{9F435555-0960-44F7-897E-6F134F14552D}" name="Column15413" dataDxfId="943"/>
    <tableColumn id="15442" xr3:uid="{C0E1F6F9-4AF0-4CC9-8704-E4BF6BE6402E}" name="Column15414" dataDxfId="942"/>
    <tableColumn id="15443" xr3:uid="{07361995-BFB6-4587-A096-2DFA81CAD58D}" name="Column15415" dataDxfId="941"/>
    <tableColumn id="15444" xr3:uid="{11312AAE-B9DA-4234-B1CC-0E99028A71AA}" name="Column15416" dataDxfId="940"/>
    <tableColumn id="15445" xr3:uid="{FD76C108-D6AD-4B5A-AC51-7DDB368B3A0E}" name="Column15417" dataDxfId="939"/>
    <tableColumn id="15446" xr3:uid="{0D64D05F-EC3C-4806-9D01-03B4DCB50E1D}" name="Column15418" dataDxfId="938"/>
    <tableColumn id="15447" xr3:uid="{58EA39EE-D56F-46A7-9485-A1A60792B432}" name="Column15419" dataDxfId="937"/>
    <tableColumn id="15448" xr3:uid="{943ADECE-329D-4446-950B-5E87D9D7572C}" name="Column15420" dataDxfId="936"/>
    <tableColumn id="15449" xr3:uid="{FB2B750C-B7EC-418A-AB2B-F02A35AE06E9}" name="Column15421" dataDxfId="935"/>
    <tableColumn id="15450" xr3:uid="{7082B894-6C85-4CE2-97C3-1FD33E11D172}" name="Column15422" dataDxfId="934"/>
    <tableColumn id="15451" xr3:uid="{34221F8C-C3F7-4E66-A4D4-195684C3C11E}" name="Column15423" dataDxfId="933"/>
    <tableColumn id="15452" xr3:uid="{7571493C-594C-450D-9849-2C3B9B8D1620}" name="Column15424" dataDxfId="932"/>
    <tableColumn id="15453" xr3:uid="{887ED067-5ABD-49DA-992F-5B6C0EF28098}" name="Column15425" dataDxfId="931"/>
    <tableColumn id="15454" xr3:uid="{0CBBC65F-509B-410E-A8AC-5B50F1F26931}" name="Column15426" dataDxfId="930"/>
    <tableColumn id="15455" xr3:uid="{381A6EEB-C744-417C-A0AF-A1FFAEDAE40F}" name="Column15427" dataDxfId="929"/>
    <tableColumn id="15456" xr3:uid="{010327D1-B754-4D9F-8F11-A6EBE33D1225}" name="Column15428" dataDxfId="928"/>
    <tableColumn id="15457" xr3:uid="{947CB97B-B9EB-4F36-9C9D-4A95651DACDD}" name="Column15429" dataDxfId="927"/>
    <tableColumn id="15458" xr3:uid="{1CB6F022-F403-4451-BBCB-BD971D910E57}" name="Column15430" dataDxfId="926"/>
    <tableColumn id="15459" xr3:uid="{6D7D998D-B60C-4540-AB16-5D4CEC6AD63F}" name="Column15431" dataDxfId="925"/>
    <tableColumn id="15460" xr3:uid="{7E68F293-2174-401E-AB76-15DD346AC949}" name="Column15432" dataDxfId="924"/>
    <tableColumn id="15461" xr3:uid="{A4ADC6A3-A3FC-470D-B78B-1D50C88B4FF3}" name="Column15433" dataDxfId="923"/>
    <tableColumn id="15462" xr3:uid="{FF0050BF-550C-4EFA-8D91-EC0E1F8B0AAA}" name="Column15434" dataDxfId="922"/>
    <tableColumn id="15463" xr3:uid="{33C1E54B-1176-41FF-9A2B-105DDFCE11A6}" name="Column15435" dataDxfId="921"/>
    <tableColumn id="15464" xr3:uid="{8B83A8F5-E636-46E5-AC72-800FACAFA6E4}" name="Column15436" dataDxfId="920"/>
    <tableColumn id="15465" xr3:uid="{BF9567E8-7F1B-4542-9863-EABB124839A9}" name="Column15437" dataDxfId="919"/>
    <tableColumn id="15466" xr3:uid="{4C0A7224-DC2F-49E2-8466-E5FDE62B2286}" name="Column15438" dataDxfId="918"/>
    <tableColumn id="15467" xr3:uid="{E4536617-7BE7-487D-A21B-3E08EA70EDB8}" name="Column15439" dataDxfId="917"/>
    <tableColumn id="15468" xr3:uid="{3B3CF33F-4C79-4529-AB7E-04EAF4700466}" name="Column15440" dataDxfId="916"/>
    <tableColumn id="15469" xr3:uid="{0F994691-96AE-4654-B1BE-A13D6A5FAEF2}" name="Column15441" dataDxfId="915"/>
    <tableColumn id="15470" xr3:uid="{A454E932-2D4F-417E-AE8E-2AB4EFF1CEC3}" name="Column15442" dataDxfId="914"/>
    <tableColumn id="15471" xr3:uid="{79B8CA23-ADF8-469A-909F-38D2E9250788}" name="Column15443" dataDxfId="913"/>
    <tableColumn id="15472" xr3:uid="{D0FA480F-30EC-49A6-8156-3DF47E2E35A6}" name="Column15444" dataDxfId="912"/>
    <tableColumn id="15473" xr3:uid="{72B36827-D7D4-46C6-85F8-6A329594D582}" name="Column15445" dataDxfId="911"/>
    <tableColumn id="15474" xr3:uid="{6A1172B1-A434-4C27-8537-965CCEA6145A}" name="Column15446" dataDxfId="910"/>
    <tableColumn id="15475" xr3:uid="{92A7FD18-8561-4010-8106-43B173F42AFC}" name="Column15447" dataDxfId="909"/>
    <tableColumn id="15476" xr3:uid="{C13E88C4-D43C-4412-A04D-553B19ABC844}" name="Column15448" dataDxfId="908"/>
    <tableColumn id="15477" xr3:uid="{D670AED6-4796-4D78-80A2-2C2F13A16476}" name="Column15449" dataDxfId="907"/>
    <tableColumn id="15478" xr3:uid="{057BA4D7-D190-4782-8130-8C5D810CE4BF}" name="Column15450" dataDxfId="906"/>
    <tableColumn id="15479" xr3:uid="{97EE85E3-2ADE-4B64-9815-DF3916CB9CDA}" name="Column15451" dataDxfId="905"/>
    <tableColumn id="15480" xr3:uid="{50CCBF78-A24D-4A33-95DA-4A481E1F72EC}" name="Column15452" dataDxfId="904"/>
    <tableColumn id="15481" xr3:uid="{66414530-4536-41EF-923C-E92923A6EEAC}" name="Column15453" dataDxfId="903"/>
    <tableColumn id="15482" xr3:uid="{70E1AD12-83F1-4988-9BEB-A04F362F2339}" name="Column15454" dataDxfId="902"/>
    <tableColumn id="15483" xr3:uid="{FFBFEB19-D340-4758-A7BA-12645BD4F4D4}" name="Column15455" dataDxfId="901"/>
    <tableColumn id="15484" xr3:uid="{C3B47D49-5CCF-407F-8D55-29B31212FFAD}" name="Column15456" dataDxfId="900"/>
    <tableColumn id="15485" xr3:uid="{191380DA-EE11-46E4-B078-1C71532A8C5B}" name="Column15457" dataDxfId="899"/>
    <tableColumn id="15486" xr3:uid="{C8282450-AF9B-4AD1-8A4D-D8557A800B95}" name="Column15458" dataDxfId="898"/>
    <tableColumn id="15487" xr3:uid="{FF138F9C-12D1-45C6-B35F-A2C8CCE7A23F}" name="Column15459" dataDxfId="897"/>
    <tableColumn id="15488" xr3:uid="{9A47FC6E-66EB-4862-966D-37AA73560C2D}" name="Column15460" dataDxfId="896"/>
    <tableColumn id="15489" xr3:uid="{BFAF202D-19E3-4774-B38D-B9C41CBB700F}" name="Column15461" dataDxfId="895"/>
    <tableColumn id="15490" xr3:uid="{8A20048F-B565-4BD1-B5A1-55EEF2256F87}" name="Column15462" dataDxfId="894"/>
    <tableColumn id="15491" xr3:uid="{4F813B73-F411-44AD-B9EA-9796533D13C0}" name="Column15463" dataDxfId="893"/>
    <tableColumn id="15492" xr3:uid="{A9E386D4-0011-4BF1-9D42-866A0504202E}" name="Column15464" dataDxfId="892"/>
    <tableColumn id="15493" xr3:uid="{FFDF7AB6-75E7-4D66-9A9B-5105415870CC}" name="Column15465" dataDxfId="891"/>
    <tableColumn id="15494" xr3:uid="{4660093A-7305-49BA-83AA-B2C0A13088A9}" name="Column15466" dataDxfId="890"/>
    <tableColumn id="15495" xr3:uid="{FFDE26A5-EB24-405B-BC03-1315668FBE35}" name="Column15467" dataDxfId="889"/>
    <tableColumn id="15496" xr3:uid="{669A4AE9-FBBD-4486-B37E-3A1ABAC9859A}" name="Column15468" dataDxfId="888"/>
    <tableColumn id="15497" xr3:uid="{CA0BA965-1DF0-47CD-B37F-D146361A93DA}" name="Column15469" dataDxfId="887"/>
    <tableColumn id="15498" xr3:uid="{7D4C4B57-6BFC-4E31-AA81-3C534B021BF7}" name="Column15470" dataDxfId="886"/>
    <tableColumn id="15499" xr3:uid="{8BAA5C22-39FB-4393-8CF4-1FEA8B5B11F7}" name="Column15471" dataDxfId="885"/>
    <tableColumn id="15500" xr3:uid="{CE962FC0-2056-4E52-ABE5-CAF9828007E4}" name="Column15472" dataDxfId="884"/>
    <tableColumn id="15501" xr3:uid="{1A6CE519-A682-4835-8ECF-0AD24642EA00}" name="Column15473" dataDxfId="883"/>
    <tableColumn id="15502" xr3:uid="{B737F9D4-C6B2-47AE-9C4A-471798DD4687}" name="Column15474" dataDxfId="882"/>
    <tableColumn id="15503" xr3:uid="{90A9FE7D-754C-4A2C-A493-1BC0FAF2B15D}" name="Column15475" dataDxfId="881"/>
    <tableColumn id="15504" xr3:uid="{C89F2F89-7615-469F-97CA-0CD5203CFEB9}" name="Column15476" dataDxfId="880"/>
    <tableColumn id="15505" xr3:uid="{A0A17F44-0FD0-46D8-BFD1-D717CB884443}" name="Column15477" dataDxfId="879"/>
    <tableColumn id="15506" xr3:uid="{B474EDE4-AFDE-4C6A-B093-73DBBC8D7928}" name="Column15478" dataDxfId="878"/>
    <tableColumn id="15507" xr3:uid="{F57F2633-F703-441B-BDF2-E40876FFF3DA}" name="Column15479" dataDxfId="877"/>
    <tableColumn id="15508" xr3:uid="{1D05A379-FF20-47E2-9A78-528991599BB0}" name="Column15480" dataDxfId="876"/>
    <tableColumn id="15509" xr3:uid="{F6EA1B68-5CE6-482C-8734-D9D77A33FDDC}" name="Column15481" dataDxfId="875"/>
    <tableColumn id="15510" xr3:uid="{54A1C9B5-2426-4F42-8E9D-0242A7C3A097}" name="Column15482" dataDxfId="874"/>
    <tableColumn id="15511" xr3:uid="{0D92993A-207E-4620-B72E-47F9AFF93BAB}" name="Column15483" dataDxfId="873"/>
    <tableColumn id="15512" xr3:uid="{57DB9CE4-6519-428E-9D37-D2C7C604E71D}" name="Column15484" dataDxfId="872"/>
    <tableColumn id="15513" xr3:uid="{ECB744E9-B248-44EB-97DD-3DF34C508538}" name="Column15485" dataDxfId="871"/>
    <tableColumn id="15514" xr3:uid="{9790C9B0-EB45-4C80-95AF-9330B16CDD6B}" name="Column15486" dataDxfId="870"/>
    <tableColumn id="15515" xr3:uid="{624C8A46-A4BD-4B8D-B93B-106C8F20E6DE}" name="Column15487" dataDxfId="869"/>
    <tableColumn id="15516" xr3:uid="{A087A544-86BD-4EE7-8FD2-E717D2B067B3}" name="Column15488" dataDxfId="868"/>
    <tableColumn id="15517" xr3:uid="{DB2501A6-0069-4838-B7C5-99721A26375A}" name="Column15489" dataDxfId="867"/>
    <tableColumn id="15518" xr3:uid="{C586E7D0-A171-4794-9928-E6480E218A93}" name="Column15490" dataDxfId="866"/>
    <tableColumn id="15519" xr3:uid="{E289FC88-A969-4073-B915-BC577111B1D0}" name="Column15491" dataDxfId="865"/>
    <tableColumn id="15520" xr3:uid="{511C24ED-B638-4D72-9E48-4948BDD22E06}" name="Column15492" dataDxfId="864"/>
    <tableColumn id="15521" xr3:uid="{C002B560-1F93-4185-9D44-1D5C6E5DE26D}" name="Column15493" dataDxfId="863"/>
    <tableColumn id="15522" xr3:uid="{A65A1880-B4F3-486B-B895-326DDA204B22}" name="Column15494" dataDxfId="862"/>
    <tableColumn id="15523" xr3:uid="{43FB1583-F8A8-43FF-A7EB-BCA4F40371DF}" name="Column15495" dataDxfId="861"/>
    <tableColumn id="15524" xr3:uid="{2BD2ACB1-94FC-4E84-A925-FEE042D8D134}" name="Column15496" dataDxfId="860"/>
    <tableColumn id="15525" xr3:uid="{F67F18B5-A5D1-46BD-B0B4-E6498FA90D79}" name="Column15497" dataDxfId="859"/>
    <tableColumn id="15526" xr3:uid="{F50D39CF-4E41-44C0-B335-8347CDC0FBE8}" name="Column15498" dataDxfId="858"/>
    <tableColumn id="15527" xr3:uid="{3CCC487F-81F1-47BD-BE20-A6396C2D2681}" name="Column15499" dataDxfId="857"/>
    <tableColumn id="15528" xr3:uid="{18CC6AF0-ECA3-4D18-8202-EAD70571F857}" name="Column15500" dataDxfId="856"/>
    <tableColumn id="15529" xr3:uid="{37AB0026-E5C8-415F-A26F-F6EF8FA753BA}" name="Column15501" dataDxfId="855"/>
    <tableColumn id="15530" xr3:uid="{823E6953-0891-417A-9586-16EE64045605}" name="Column15502" dataDxfId="854"/>
    <tableColumn id="15531" xr3:uid="{66FB5196-57D7-4961-B024-6B3489862A23}" name="Column15503" dataDxfId="853"/>
    <tableColumn id="15532" xr3:uid="{D9AFA707-808B-4299-A5AA-2160EFBA6DCF}" name="Column15504" dataDxfId="852"/>
    <tableColumn id="15533" xr3:uid="{3CC0DF0D-CAAF-4EB8-8DF0-072BF0865425}" name="Column15505" dataDxfId="851"/>
    <tableColumn id="15534" xr3:uid="{64B98452-B156-4EFD-BFC0-77E475463068}" name="Column15506" dataDxfId="850"/>
    <tableColumn id="15535" xr3:uid="{95028B73-E0F2-4F9F-8D47-F0BDF59697E3}" name="Column15507" dataDxfId="849"/>
    <tableColumn id="15536" xr3:uid="{4A073DCB-3352-44AC-A6C3-C06F24734193}" name="Column15508" dataDxfId="848"/>
    <tableColumn id="15537" xr3:uid="{8064F24B-16AD-4FFC-A76E-11B0C88CAE72}" name="Column15509" dataDxfId="847"/>
    <tableColumn id="15538" xr3:uid="{B4151796-D166-4387-95FA-D272272A1AA2}" name="Column15510" dataDxfId="846"/>
    <tableColumn id="15539" xr3:uid="{D793A0DE-3B17-4F28-8CFB-921174CB9E36}" name="Column15511" dataDxfId="845"/>
    <tableColumn id="15540" xr3:uid="{F8784766-C6BA-4D7E-A71E-CF8201BB8AAC}" name="Column15512" dataDxfId="844"/>
    <tableColumn id="15541" xr3:uid="{4565DC54-F32E-4BC3-B5A9-8E991626991A}" name="Column15513" dataDxfId="843"/>
    <tableColumn id="15542" xr3:uid="{EBF4B87A-136C-413D-A0D0-E07AD765861E}" name="Column15514" dataDxfId="842"/>
    <tableColumn id="15543" xr3:uid="{4D5AB0AD-B44B-4935-9F9E-020F01C0D55E}" name="Column15515" dataDxfId="841"/>
    <tableColumn id="15544" xr3:uid="{498A939F-BD2B-411D-85EA-80D6B61668FE}" name="Column15516" dataDxfId="840"/>
    <tableColumn id="15545" xr3:uid="{5EC31E41-B161-4C13-AD92-F4E486761231}" name="Column15517" dataDxfId="839"/>
    <tableColumn id="15546" xr3:uid="{0ED846B6-D547-47BB-92E3-492165343DFB}" name="Column15518" dataDxfId="838"/>
    <tableColumn id="15547" xr3:uid="{C6094D45-2B97-412C-BBB2-4D32B1DA4448}" name="Column15519" dataDxfId="837"/>
    <tableColumn id="15548" xr3:uid="{09AC3A12-DF85-424E-9DBC-A2BAAF4F34FA}" name="Column15520" dataDxfId="836"/>
    <tableColumn id="15549" xr3:uid="{674AD284-917B-4344-8BD4-E20AC6A42BA8}" name="Column15521" dataDxfId="835"/>
    <tableColumn id="15550" xr3:uid="{F767D2C5-4AC0-412F-9726-67BAA6D7AF4F}" name="Column15522" dataDxfId="834"/>
    <tableColumn id="15551" xr3:uid="{828D79B9-80F1-49B6-B536-829259AE326D}" name="Column15523" dataDxfId="833"/>
    <tableColumn id="15552" xr3:uid="{F53662EC-A114-4CAA-9A65-49CB29807B11}" name="Column15524" dataDxfId="832"/>
    <tableColumn id="15553" xr3:uid="{F9C3D56A-7C9B-4D8E-9397-49251AA4A27D}" name="Column15525" dataDxfId="831"/>
    <tableColumn id="15554" xr3:uid="{0797BF7C-AF04-4D6B-8E41-813630CD222E}" name="Column15526" dataDxfId="830"/>
    <tableColumn id="15555" xr3:uid="{EC72373D-8633-49B5-B3DF-9D124F789437}" name="Column15527" dataDxfId="829"/>
    <tableColumn id="15556" xr3:uid="{0655D83C-B77F-4B08-A017-3B018588B232}" name="Column15528" dataDxfId="828"/>
    <tableColumn id="15557" xr3:uid="{1F92FF9B-0744-4A7C-874B-1954F535D9C0}" name="Column15529" dataDxfId="827"/>
    <tableColumn id="15558" xr3:uid="{D013058E-E9D9-44A8-A87E-7108F422F5B5}" name="Column15530" dataDxfId="826"/>
    <tableColumn id="15559" xr3:uid="{496126C9-8BFB-4963-ADE1-03077CB8F951}" name="Column15531" dataDxfId="825"/>
    <tableColumn id="15560" xr3:uid="{0E297FED-47E8-41DA-B916-B1659A9E3735}" name="Column15532" dataDxfId="824"/>
    <tableColumn id="15561" xr3:uid="{DE22ECF5-E57F-41AC-8FBB-21CB761C5468}" name="Column15533" dataDxfId="823"/>
    <tableColumn id="15562" xr3:uid="{EB6013F9-E0C5-4419-99CC-485CE1686AE8}" name="Column15534" dataDxfId="822"/>
    <tableColumn id="15563" xr3:uid="{64B24C5F-7499-482A-BFE0-68F18517B4B6}" name="Column15535" dataDxfId="821"/>
    <tableColumn id="15564" xr3:uid="{79059F87-2729-4EC3-B269-790884F111A4}" name="Column15536" dataDxfId="820"/>
    <tableColumn id="15565" xr3:uid="{0CAE949E-6CF0-4A5B-9EBA-F5C87AB3E449}" name="Column15537" dataDxfId="819"/>
    <tableColumn id="15566" xr3:uid="{91EDC3B0-B4FF-46CC-B881-8C9CE190F9BB}" name="Column15538" dataDxfId="818"/>
    <tableColumn id="15567" xr3:uid="{76F5BE3B-1591-4653-9B45-E23704FACC82}" name="Column15539" dataDxfId="817"/>
    <tableColumn id="15568" xr3:uid="{7304B06F-B63F-4631-AC69-4E3A14BA976A}" name="Column15540" dataDxfId="816"/>
    <tableColumn id="15569" xr3:uid="{6BA33BCB-FB5E-4FCA-A18C-9D3D9BC33F6B}" name="Column15541" dataDxfId="815"/>
    <tableColumn id="15570" xr3:uid="{BF97311B-17E2-4ED1-861A-6D9E3FF9CE53}" name="Column15542" dataDxfId="814"/>
    <tableColumn id="15571" xr3:uid="{F6198E97-346E-465F-A807-8D9240A2C2A7}" name="Column15543" dataDxfId="813"/>
    <tableColumn id="15572" xr3:uid="{06BBCCF4-8D28-4B34-B645-CB549A6384F7}" name="Column15544" dataDxfId="812"/>
    <tableColumn id="15573" xr3:uid="{D48BB9BC-7E91-42E5-9670-0EDC43DB2798}" name="Column15545" dataDxfId="811"/>
    <tableColumn id="15574" xr3:uid="{5BF32436-9E41-42F9-9832-C2AD8BC038B3}" name="Column15546" dataDxfId="810"/>
    <tableColumn id="15575" xr3:uid="{5DAE8D50-7B8F-4E23-A1BF-6ED394F59D7B}" name="Column15547" dataDxfId="809"/>
    <tableColumn id="15576" xr3:uid="{A97CD3B3-C9A0-4C9A-9873-C76C8F180614}" name="Column15548" dataDxfId="808"/>
    <tableColumn id="15577" xr3:uid="{0ECC516C-859F-40F9-8C54-CDB513F43C66}" name="Column15549" dataDxfId="807"/>
    <tableColumn id="15578" xr3:uid="{64353059-8A8F-4875-BE46-B6FB299F50B4}" name="Column15550" dataDxfId="806"/>
    <tableColumn id="15579" xr3:uid="{EA3E773D-3AC8-4B68-8772-828BE96C3A31}" name="Column15551" dataDxfId="805"/>
    <tableColumn id="15580" xr3:uid="{E7AAD28F-A3C1-4414-8A6F-8687B6EC13A2}" name="Column15552" dataDxfId="804"/>
    <tableColumn id="15581" xr3:uid="{C91E924F-7E66-46A9-AD4D-5DB5FD1E5241}" name="Column15553" dataDxfId="803"/>
    <tableColumn id="15582" xr3:uid="{09A2FBF7-12D5-4857-A7B8-0168C7AF16A8}" name="Column15554" dataDxfId="802"/>
    <tableColumn id="15583" xr3:uid="{8023F878-DAB6-4D02-AE77-CBF193FD4490}" name="Column15555" dataDxfId="801"/>
    <tableColumn id="15584" xr3:uid="{1BB9A75E-F670-4FE7-BFEE-3F89A6A3BF01}" name="Column15556" dataDxfId="800"/>
    <tableColumn id="15585" xr3:uid="{9E5B8002-3906-4853-A5E9-6545043A4A8A}" name="Column15557" dataDxfId="799"/>
    <tableColumn id="15586" xr3:uid="{4494D0BB-ED4F-49CB-8FDA-D43E781954B7}" name="Column15558" dataDxfId="798"/>
    <tableColumn id="15587" xr3:uid="{013190A6-6CF7-437B-92F1-F92C1D66838B}" name="Column15559" dataDxfId="797"/>
    <tableColumn id="15588" xr3:uid="{447D5CF9-F28D-46D1-A969-C47241B79952}" name="Column15560" dataDxfId="796"/>
    <tableColumn id="15589" xr3:uid="{8C5AA949-2DAA-4D76-AC29-9B3137E26979}" name="Column15561" dataDxfId="795"/>
    <tableColumn id="15590" xr3:uid="{3570CE5A-DC15-4CA4-AAD7-88EA800F374A}" name="Column15562" dataDxfId="794"/>
    <tableColumn id="15591" xr3:uid="{C90EA87F-BD6A-4CBB-808C-B0F80C667844}" name="Column15563" dataDxfId="793"/>
    <tableColumn id="15592" xr3:uid="{F496ADF9-128D-4468-B98E-8346F6673030}" name="Column15564" dataDxfId="792"/>
    <tableColumn id="15593" xr3:uid="{19C08DCE-F613-4769-9A2D-3B243C7F9B40}" name="Column15565" dataDxfId="791"/>
    <tableColumn id="15594" xr3:uid="{8DF0ECE0-34F1-4085-AE87-C454050B15CB}" name="Column15566" dataDxfId="790"/>
    <tableColumn id="15595" xr3:uid="{2C8DC9A5-C59C-43D2-8A2F-A8008BFC01EA}" name="Column15567" dataDxfId="789"/>
    <tableColumn id="15596" xr3:uid="{8A3A8E9D-0856-41D4-80E3-F88A7BA99467}" name="Column15568" dataDxfId="788"/>
    <tableColumn id="15597" xr3:uid="{D7BB6B7C-C7A4-490B-B512-787DBC3E4974}" name="Column15569" dataDxfId="787"/>
    <tableColumn id="15598" xr3:uid="{D772DB97-B442-4448-B102-ACCFDADD5359}" name="Column15570" dataDxfId="786"/>
    <tableColumn id="15599" xr3:uid="{696280D9-0D64-4067-8C6A-26861120CED2}" name="Column15571" dataDxfId="785"/>
    <tableColumn id="15600" xr3:uid="{4DEE7CA0-275B-47D4-AF49-660DE3903BF3}" name="Column15572" dataDxfId="784"/>
    <tableColumn id="15601" xr3:uid="{2B104724-5E16-4D67-B99E-B2F59FA98ED4}" name="Column15573" dataDxfId="783"/>
    <tableColumn id="15602" xr3:uid="{7359053D-F941-410C-BB37-260ACC01EC56}" name="Column15574" dataDxfId="782"/>
    <tableColumn id="15603" xr3:uid="{13B1EA00-3BF1-4B41-A49F-58631C0A4280}" name="Column15575" dataDxfId="781"/>
    <tableColumn id="15604" xr3:uid="{E47FC315-D4CC-4986-84EE-621F1639F574}" name="Column15576" dataDxfId="780"/>
    <tableColumn id="15605" xr3:uid="{49E1BA39-7031-4FD8-BD09-7DD2AB3C5FF0}" name="Column15577" dataDxfId="779"/>
    <tableColumn id="15606" xr3:uid="{36CD390C-D10B-4662-A3F7-DBA9FF853CEE}" name="Column15578" dataDxfId="778"/>
    <tableColumn id="15607" xr3:uid="{90B406B3-BC03-47D9-B8C4-90B19920A4D2}" name="Column15579" dataDxfId="777"/>
    <tableColumn id="15608" xr3:uid="{EC6AC387-87DA-4813-B016-B3D076A5468B}" name="Column15580" dataDxfId="776"/>
    <tableColumn id="15609" xr3:uid="{7C21AC5C-876D-4991-BEDB-73F4AE1FE40E}" name="Column15581" dataDxfId="775"/>
    <tableColumn id="15610" xr3:uid="{C7F4D46D-F6FE-48F9-9126-076551075A8F}" name="Column15582" dataDxfId="774"/>
    <tableColumn id="15611" xr3:uid="{801648C1-0194-41C1-AEA0-DC345BABF186}" name="Column15583" dataDxfId="773"/>
    <tableColumn id="15612" xr3:uid="{05D8EAC5-2231-411F-A236-7CF4E2D5FD97}" name="Column15584" dataDxfId="772"/>
    <tableColumn id="15613" xr3:uid="{64ECD204-E68C-4215-9345-F1199741E6D3}" name="Column15585" dataDxfId="771"/>
    <tableColumn id="15614" xr3:uid="{88182E15-F11A-45E1-A920-9C5476FD81BE}" name="Column15586" dataDxfId="770"/>
    <tableColumn id="15615" xr3:uid="{46783D27-F370-4CFE-87BE-2986A8446C1E}" name="Column15587" dataDxfId="769"/>
    <tableColumn id="15616" xr3:uid="{B7D6BCA2-55AA-4EDF-87D9-FE5717A9D354}" name="Column15588" dataDxfId="768"/>
    <tableColumn id="15617" xr3:uid="{19306735-A56D-4015-AAEB-D6ED199F17AF}" name="Column15589" dataDxfId="767"/>
    <tableColumn id="15618" xr3:uid="{8BF79B01-D767-4064-91D8-50888C5B9501}" name="Column15590" dataDxfId="766"/>
    <tableColumn id="15619" xr3:uid="{E5A4D1E4-4A74-4CDC-A132-E5999F4F4C5A}" name="Column15591" dataDxfId="765"/>
    <tableColumn id="15620" xr3:uid="{C1D8F9A2-3A0A-4302-800C-2680D19B95C3}" name="Column15592" dataDxfId="764"/>
    <tableColumn id="15621" xr3:uid="{8C22B77A-4960-40D1-8296-48B94F6C9BF5}" name="Column15593" dataDxfId="763"/>
    <tableColumn id="15622" xr3:uid="{CF503FC8-CD26-491F-9C8A-8C1F63E0D224}" name="Column15594" dataDxfId="762"/>
    <tableColumn id="15623" xr3:uid="{9FB6E581-906E-4371-A539-E1E6B9A653B3}" name="Column15595" dataDxfId="761"/>
    <tableColumn id="15624" xr3:uid="{5E10AC3B-0818-4B9A-8225-0F6E66ACBC8E}" name="Column15596" dataDxfId="760"/>
    <tableColumn id="15625" xr3:uid="{84CE9EA9-2A85-4705-991F-7501672EA646}" name="Column15597" dataDxfId="759"/>
    <tableColumn id="15626" xr3:uid="{7F8BDDA6-6D15-40A4-BC79-CFF13FBB84B3}" name="Column15598" dataDxfId="758"/>
    <tableColumn id="15627" xr3:uid="{5CE734AE-2F91-4DB5-B49E-31A49F081A1E}" name="Column15599" dataDxfId="757"/>
    <tableColumn id="15628" xr3:uid="{9ACA9B9C-0096-4E67-B9A2-87912B3DCAC9}" name="Column15600" dataDxfId="756"/>
    <tableColumn id="15629" xr3:uid="{E52F6332-13E5-4A80-B495-B7CBE89F79C5}" name="Column15601" dataDxfId="755"/>
    <tableColumn id="15630" xr3:uid="{C7D71B97-F1E0-4128-99BA-ED2E80B6A6F8}" name="Column15602" dataDxfId="754"/>
    <tableColumn id="15631" xr3:uid="{FDD53D25-52D5-4EE9-BD9C-1D079C5BC5FB}" name="Column15603" dataDxfId="753"/>
    <tableColumn id="15632" xr3:uid="{63D67A2B-E85C-4D2C-8FB3-B395C59536B1}" name="Column15604" dataDxfId="752"/>
    <tableColumn id="15633" xr3:uid="{963402CB-7FBE-4A25-8BB4-CE3552026544}" name="Column15605" dataDxfId="751"/>
    <tableColumn id="15634" xr3:uid="{3F5BC0CE-C725-4388-987D-CB4A6D046E9C}" name="Column15606" dataDxfId="750"/>
    <tableColumn id="15635" xr3:uid="{C8C370F1-672D-422C-BDCC-C244845DD6C6}" name="Column15607" dataDxfId="749"/>
    <tableColumn id="15636" xr3:uid="{4005A20C-8933-48C1-935A-1B7449AF0006}" name="Column15608" dataDxfId="748"/>
    <tableColumn id="15637" xr3:uid="{0FF135D8-5EA4-4B18-84C9-21D320D48B4F}" name="Column15609" dataDxfId="747"/>
    <tableColumn id="15638" xr3:uid="{875C0AFE-5162-4A5C-86EB-B48D85650229}" name="Column15610" dataDxfId="746"/>
    <tableColumn id="15639" xr3:uid="{24691466-7B89-4D90-83ED-C41C71C97A8C}" name="Column15611" dataDxfId="745"/>
    <tableColumn id="15640" xr3:uid="{B1AA8ABC-1CD5-4292-91B1-A31B7FD0E15E}" name="Column15612" dataDxfId="744"/>
    <tableColumn id="15641" xr3:uid="{FE9A7187-7878-4E5D-9F25-8BE08E6B2C01}" name="Column15613" dataDxfId="743"/>
    <tableColumn id="15642" xr3:uid="{0F407BB3-BA9F-426F-A0A4-AD01EFA18074}" name="Column15614" dataDxfId="742"/>
    <tableColumn id="15643" xr3:uid="{A119D8D2-8ED4-42C6-B41B-08B439B6219E}" name="Column15615" dataDxfId="741"/>
    <tableColumn id="15644" xr3:uid="{CC9FBE74-2304-448C-9E79-21D3970D3BA5}" name="Column15616" dataDxfId="740"/>
    <tableColumn id="15645" xr3:uid="{3194EF5A-C540-4622-A931-32A52EA519FB}" name="Column15617" dataDxfId="739"/>
    <tableColumn id="15646" xr3:uid="{CC7B2367-232F-4EC7-8AC6-DCDB35BBCD29}" name="Column15618" dataDxfId="738"/>
    <tableColumn id="15647" xr3:uid="{505AE74B-8AC5-4DE7-B525-62DF532711EE}" name="Column15619" dataDxfId="737"/>
    <tableColumn id="15648" xr3:uid="{E25A3FC7-7D41-4F2A-AEFA-98C2791EB8D0}" name="Column15620" dataDxfId="736"/>
    <tableColumn id="15649" xr3:uid="{3AF6270A-A219-4509-9559-611A9E268774}" name="Column15621" dataDxfId="735"/>
    <tableColumn id="15650" xr3:uid="{FFD9A518-D9DB-40EE-AE89-0FE2AF66E65B}" name="Column15622" dataDxfId="734"/>
    <tableColumn id="15651" xr3:uid="{3051229F-3CB8-4949-A2D3-69B9982B4A72}" name="Column15623" dataDxfId="733"/>
    <tableColumn id="15652" xr3:uid="{0EF9500E-A526-44D2-80AE-78F08D2453EE}" name="Column15624" dataDxfId="732"/>
    <tableColumn id="15653" xr3:uid="{269ECFB0-CFA6-4FBE-B682-64FDB7EE4565}" name="Column15625" dataDxfId="731"/>
    <tableColumn id="15654" xr3:uid="{12EC2AF6-5826-4D01-BD66-5DF54BF5BE9B}" name="Column15626" dataDxfId="730"/>
    <tableColumn id="15655" xr3:uid="{565EE19F-2BB6-4747-9787-C958422969ED}" name="Column15627" dataDxfId="729"/>
    <tableColumn id="15656" xr3:uid="{70B6E315-25C3-4B4A-91E7-B5E0269562B8}" name="Column15628" dataDxfId="728"/>
    <tableColumn id="15657" xr3:uid="{B4CBFA45-F624-420D-9558-4821073BCAC5}" name="Column15629" dataDxfId="727"/>
    <tableColumn id="15658" xr3:uid="{EC38A6A4-5CD3-4048-AB1C-1E0E396F932A}" name="Column15630" dataDxfId="726"/>
    <tableColumn id="15659" xr3:uid="{AC44A2E4-34D9-4E74-B6E1-8D1B203B893F}" name="Column15631" dataDxfId="725"/>
    <tableColumn id="15660" xr3:uid="{45381868-B85F-4773-AF85-9C87215623CE}" name="Column15632" dataDxfId="724"/>
    <tableColumn id="15661" xr3:uid="{0C80DB4E-FEA1-4E2E-B976-E2DF1D5BFAAF}" name="Column15633" dataDxfId="723"/>
    <tableColumn id="15662" xr3:uid="{5E05E534-9B43-42AA-B0B4-CCB55E1191ED}" name="Column15634" dataDxfId="722"/>
    <tableColumn id="15663" xr3:uid="{9ADDC590-F2A3-4D18-ABED-548A84BD5611}" name="Column15635" dataDxfId="721"/>
    <tableColumn id="15664" xr3:uid="{E631B5C5-27CB-4AF3-9D91-F2C09D3EC1AA}" name="Column15636" dataDxfId="720"/>
    <tableColumn id="15665" xr3:uid="{09528CA4-CC19-4BE1-8BFB-313C40C9AA21}" name="Column15637" dataDxfId="719"/>
    <tableColumn id="15666" xr3:uid="{BF069649-C722-4388-A65A-73AAFF214B05}" name="Column15638" dataDxfId="718"/>
    <tableColumn id="15667" xr3:uid="{3A1BCE5B-94F1-4329-AB90-502A3F839430}" name="Column15639" dataDxfId="717"/>
    <tableColumn id="15668" xr3:uid="{19FBF811-EAF8-4628-9303-89D13775B4A6}" name="Column15640" dataDxfId="716"/>
    <tableColumn id="15669" xr3:uid="{70A8A18C-B3FC-4CDC-BF35-8FC7D49E35A4}" name="Column15641" dataDxfId="715"/>
    <tableColumn id="15670" xr3:uid="{67D1F8BB-A99D-4F9B-AB67-77CF8995BDAA}" name="Column15642" dataDxfId="714"/>
    <tableColumn id="15671" xr3:uid="{D8B58293-93A4-482E-8AD8-846E0EF8DAAF}" name="Column15643" dataDxfId="713"/>
    <tableColumn id="15672" xr3:uid="{B9A54897-17CF-44C6-90F6-E40B549A78ED}" name="Column15644" dataDxfId="712"/>
    <tableColumn id="15673" xr3:uid="{AB84640C-8911-436A-92A9-D889550EF247}" name="Column15645" dataDxfId="711"/>
    <tableColumn id="15674" xr3:uid="{4E0BBC48-DD3D-4AE4-A5A4-BC0B2CCA9310}" name="Column15646" dataDxfId="710"/>
    <tableColumn id="15675" xr3:uid="{8B6DA260-33B2-4ACC-82AB-86D1AE7FFDE6}" name="Column15647" dataDxfId="709"/>
    <tableColumn id="15676" xr3:uid="{C6523D20-8719-48D7-AEC6-0C3B60F1F13F}" name="Column15648" dataDxfId="708"/>
    <tableColumn id="15677" xr3:uid="{F5B2D620-01B9-448A-99CB-D554446CB4B6}" name="Column15649" dataDxfId="707"/>
    <tableColumn id="15678" xr3:uid="{12D28BA5-F038-4B45-991A-1F9EDF31C097}" name="Column15650" dataDxfId="706"/>
    <tableColumn id="15679" xr3:uid="{904F4A7C-B4A4-4E29-ADB7-3F70C0FF0C65}" name="Column15651" dataDxfId="705"/>
    <tableColumn id="15680" xr3:uid="{599C3B0A-CA73-4532-A7A5-E2516AAC9F36}" name="Column15652" dataDxfId="704"/>
    <tableColumn id="15681" xr3:uid="{455AD8DA-F53D-453F-BF5A-1948D9751534}" name="Column15653" dataDxfId="703"/>
    <tableColumn id="15682" xr3:uid="{65D52A15-C99F-4949-9988-5343295A2A99}" name="Column15654" dataDxfId="702"/>
    <tableColumn id="15683" xr3:uid="{83D91499-C27E-4C83-91FA-482856F4F4C7}" name="Column15655" dataDxfId="701"/>
    <tableColumn id="15684" xr3:uid="{F62FCF7C-7EA0-4D2C-A363-074560DA8596}" name="Column15656" dataDxfId="700"/>
    <tableColumn id="15685" xr3:uid="{F9CB87D5-4B06-4E9F-96EA-2B224338CCF5}" name="Column15657" dataDxfId="699"/>
    <tableColumn id="15686" xr3:uid="{F115E364-89F3-4B2E-99DD-0BA7C2D1DAF1}" name="Column15658" dataDxfId="698"/>
    <tableColumn id="15687" xr3:uid="{950D0837-7E45-4FA8-AE9D-D146AFEB07F4}" name="Column15659" dataDxfId="697"/>
    <tableColumn id="15688" xr3:uid="{9B9FF40A-F5F7-4347-9A58-FA8841C897C0}" name="Column15660" dataDxfId="696"/>
    <tableColumn id="15689" xr3:uid="{C76E24D8-A501-4CEC-A50E-15605F2FF619}" name="Column15661" dataDxfId="695"/>
    <tableColumn id="15690" xr3:uid="{1A6D33D6-4D95-417F-819F-4CFE0F483957}" name="Column15662" dataDxfId="694"/>
    <tableColumn id="15691" xr3:uid="{5403A7C7-AFAF-482A-9C13-BCEDD60542EB}" name="Column15663" dataDxfId="693"/>
    <tableColumn id="15692" xr3:uid="{00D118AA-61B1-440E-8871-021036E0D3E5}" name="Column15664" dataDxfId="692"/>
    <tableColumn id="15693" xr3:uid="{EAE93BB9-BE61-4908-BABC-147744642241}" name="Column15665" dataDxfId="691"/>
    <tableColumn id="15694" xr3:uid="{C490D48F-7BC7-4A82-A08E-7918AE03F0D2}" name="Column15666" dataDxfId="690"/>
    <tableColumn id="15695" xr3:uid="{2449B59B-1DD7-4FB8-9ADA-A521F2504513}" name="Column15667" dataDxfId="689"/>
    <tableColumn id="15696" xr3:uid="{4270B1C8-E289-43A6-95B4-C2B78058944E}" name="Column15668" dataDxfId="688"/>
    <tableColumn id="15697" xr3:uid="{9F6A94F8-0214-444C-815B-8F712720EBDD}" name="Column15669" dataDxfId="687"/>
    <tableColumn id="15698" xr3:uid="{AECC69C5-770D-44AA-82A9-6B4F10163455}" name="Column15670" dataDxfId="686"/>
    <tableColumn id="15699" xr3:uid="{C7B668AE-5F59-4DB7-AEF9-2189CD782F9C}" name="Column15671" dataDxfId="685"/>
    <tableColumn id="15700" xr3:uid="{4D5487A7-3556-4C6A-BCAC-D6F5514061CE}" name="Column15672" dataDxfId="684"/>
    <tableColumn id="15701" xr3:uid="{37E24EE1-5E67-4D64-A646-92EA0108DB7D}" name="Column15673" dataDxfId="683"/>
    <tableColumn id="15702" xr3:uid="{C2FD6F2A-48FD-4DF2-BD81-09F601B072FA}" name="Column15674" dataDxfId="682"/>
    <tableColumn id="15703" xr3:uid="{A229F140-C8C1-46A9-AB05-495EBFF8A150}" name="Column15675" dataDxfId="681"/>
    <tableColumn id="15704" xr3:uid="{B73631D1-6DD7-4AFF-B426-13BB8402D032}" name="Column15676" dataDxfId="680"/>
    <tableColumn id="15705" xr3:uid="{8C52E595-65B2-4CF7-A49D-F0587AF3E96B}" name="Column15677" dataDxfId="679"/>
    <tableColumn id="15706" xr3:uid="{3E1BEF26-3BA6-43B3-A523-DC92AA93F85F}" name="Column15678" dataDxfId="678"/>
    <tableColumn id="15707" xr3:uid="{7A013F35-D02E-4F49-9B78-AF87F75049EE}" name="Column15679" dataDxfId="677"/>
    <tableColumn id="15708" xr3:uid="{40274F50-D3A0-4B20-8AC8-1737733107F3}" name="Column15680" dataDxfId="676"/>
    <tableColumn id="15709" xr3:uid="{936B3A10-5C66-478B-B6DA-B8B7BB00CB6F}" name="Column15681" dataDxfId="675"/>
    <tableColumn id="15710" xr3:uid="{4B9622B4-EFD3-4B38-9913-0FA5A9DCA1B8}" name="Column15682" dataDxfId="674"/>
    <tableColumn id="15711" xr3:uid="{2341DDE5-0D13-4075-BD19-CFD5AEAD3074}" name="Column15683" dataDxfId="673"/>
    <tableColumn id="15712" xr3:uid="{41D43196-937A-4964-970D-D302B518B8ED}" name="Column15684" dataDxfId="672"/>
    <tableColumn id="15713" xr3:uid="{3CAFEA51-10CC-462D-8792-2F8A881FB593}" name="Column15685" dataDxfId="671"/>
    <tableColumn id="15714" xr3:uid="{2173C4D3-DD21-47DF-84C5-0FFF9F565860}" name="Column15686" dataDxfId="670"/>
    <tableColumn id="15715" xr3:uid="{90E3C00F-4B9E-473C-9F7A-36B5A9D93B7C}" name="Column15687" dataDxfId="669"/>
    <tableColumn id="15716" xr3:uid="{79415E03-3EF3-4255-9C6F-D9D1A4F7269F}" name="Column15688" dataDxfId="668"/>
    <tableColumn id="15717" xr3:uid="{EA753DAE-197E-4668-9329-DDE2C032BAC6}" name="Column15689" dataDxfId="667"/>
    <tableColumn id="15718" xr3:uid="{335FA4FA-08AD-4425-9A40-C891C1FFA30B}" name="Column15690" dataDxfId="666"/>
    <tableColumn id="15719" xr3:uid="{9255CBEE-6653-48C6-8E89-F126DE1A61A9}" name="Column15691" dataDxfId="665"/>
    <tableColumn id="15720" xr3:uid="{F0B706E9-8909-479A-B6C1-1EF6FF5445C6}" name="Column15692" dataDxfId="664"/>
    <tableColumn id="15721" xr3:uid="{383B2F36-CB70-4085-BD59-89997C4E240F}" name="Column15693" dataDxfId="663"/>
    <tableColumn id="15722" xr3:uid="{28AA5526-5DC1-4236-A840-B6023E2FF78B}" name="Column15694" dataDxfId="662"/>
    <tableColumn id="15723" xr3:uid="{77714B9A-0C9F-487D-B188-ED27E1CBC9D2}" name="Column15695" dataDxfId="661"/>
    <tableColumn id="15724" xr3:uid="{6826DA0F-04C6-4A76-A459-79D70D634121}" name="Column15696" dataDxfId="660"/>
    <tableColumn id="15725" xr3:uid="{E57A108E-DEDE-4025-AD9D-7CBA00B907CE}" name="Column15697" dataDxfId="659"/>
    <tableColumn id="15726" xr3:uid="{6EDBE75E-BB7A-4E81-941A-80AE98898AFD}" name="Column15698" dataDxfId="658"/>
    <tableColumn id="15727" xr3:uid="{B190D04C-DFF9-47D4-B4C4-5A40C74975EB}" name="Column15699" dataDxfId="657"/>
    <tableColumn id="15728" xr3:uid="{AF34A0A7-4849-478C-AAF2-527FDC8DB372}" name="Column15700" dataDxfId="656"/>
    <tableColumn id="15729" xr3:uid="{5D865893-8D7A-4C23-BC91-A0174C4254D6}" name="Column15701" dataDxfId="655"/>
    <tableColumn id="15730" xr3:uid="{B3EDFF87-AF1F-4468-92E5-F3981C0046A9}" name="Column15702" dataDxfId="654"/>
    <tableColumn id="15731" xr3:uid="{6200C023-7D76-4790-A370-5F1F671C461F}" name="Column15703" dataDxfId="653"/>
    <tableColumn id="15732" xr3:uid="{7966B113-7ADB-4122-8126-D96E0CB7D298}" name="Column15704" dataDxfId="652"/>
    <tableColumn id="15733" xr3:uid="{865B63F6-053A-425C-97CD-A1F963707A72}" name="Column15705" dataDxfId="651"/>
    <tableColumn id="15734" xr3:uid="{6417576C-F075-4C08-8F69-197D5652278E}" name="Column15706" dataDxfId="650"/>
    <tableColumn id="15735" xr3:uid="{30839FA2-FE5F-4F5D-83A1-FB8F8BB5EB6E}" name="Column15707" dataDxfId="649"/>
    <tableColumn id="15736" xr3:uid="{B30195A2-23B4-4A82-A143-B8DEC409EC71}" name="Column15708" dataDxfId="648"/>
    <tableColumn id="15737" xr3:uid="{6B373FEA-8C16-4ACD-9CBE-9F65F248BCB7}" name="Column15709" dataDxfId="647"/>
    <tableColumn id="15738" xr3:uid="{8C2B038D-7C5E-4E43-9DB0-D11AC7052339}" name="Column15710" dataDxfId="646"/>
    <tableColumn id="15739" xr3:uid="{16C6E23E-B242-4194-AF11-687ADDAD04FA}" name="Column15711" dataDxfId="645"/>
    <tableColumn id="15740" xr3:uid="{F6C80067-524B-4A0C-8B81-4ABBF4359C7D}" name="Column15712" dataDxfId="644"/>
    <tableColumn id="15741" xr3:uid="{70C618E4-D949-43CD-83A1-A925D5FCAD38}" name="Column15713" dataDxfId="643"/>
    <tableColumn id="15742" xr3:uid="{1B3D04EC-0036-4E83-AE6A-EA38D5652651}" name="Column15714" dataDxfId="642"/>
    <tableColumn id="15743" xr3:uid="{1366DB0A-3760-42AA-B9D1-FA076A5B9A2A}" name="Column15715" dataDxfId="641"/>
    <tableColumn id="15744" xr3:uid="{3496273A-C2B1-4997-8DC8-54B6857B0F3F}" name="Column15716" dataDxfId="640"/>
    <tableColumn id="15745" xr3:uid="{6DB1BA9D-8687-4968-B380-924BFF35B5C6}" name="Column15717" dataDxfId="639"/>
    <tableColumn id="15746" xr3:uid="{79CA679B-EFA2-498F-B299-75546CDB8645}" name="Column15718" dataDxfId="638"/>
    <tableColumn id="15747" xr3:uid="{978A348B-6370-462B-80FB-CFA3A06A4393}" name="Column15719" dataDxfId="637"/>
    <tableColumn id="15748" xr3:uid="{7D58C16D-96C0-4D0A-AC59-9DD99B28BC6F}" name="Column15720" dataDxfId="636"/>
    <tableColumn id="15749" xr3:uid="{3AA1A3C0-E6A7-411D-8FEA-331AAB17B368}" name="Column15721" dataDxfId="635"/>
    <tableColumn id="15750" xr3:uid="{870923F3-697E-454E-BFA1-E0800380685C}" name="Column15722" dataDxfId="634"/>
    <tableColumn id="15751" xr3:uid="{7ECF3183-FE69-4771-9B0E-42B7F8EC1690}" name="Column15723" dataDxfId="633"/>
    <tableColumn id="15752" xr3:uid="{3697F468-7B8B-4E0A-9F4A-836E32CDFA9C}" name="Column15724" dataDxfId="632"/>
    <tableColumn id="15753" xr3:uid="{A0D207BF-6ABB-4B87-996C-614711E9D041}" name="Column15725" dataDxfId="631"/>
    <tableColumn id="15754" xr3:uid="{D9C15E72-8131-49AD-BE5F-4A0BA3180C1F}" name="Column15726" dataDxfId="630"/>
    <tableColumn id="15755" xr3:uid="{21915EEF-83E3-4E7B-83D5-E75C7A44102F}" name="Column15727" dataDxfId="629"/>
    <tableColumn id="15756" xr3:uid="{B76CFE1C-30B4-480A-9BB2-8500255866B2}" name="Column15728" dataDxfId="628"/>
    <tableColumn id="15757" xr3:uid="{7C384715-800E-46C0-B7CC-C9B64D6F3515}" name="Column15729" dataDxfId="627"/>
    <tableColumn id="15758" xr3:uid="{0F9A6432-8088-4014-8509-89C11F449531}" name="Column15730" dataDxfId="626"/>
    <tableColumn id="15759" xr3:uid="{365C298F-A305-454A-A4A9-1251B41DFD81}" name="Column15731" dataDxfId="625"/>
    <tableColumn id="15760" xr3:uid="{15D41654-4A9E-482C-B7EC-A980F6A34557}" name="Column15732" dataDxfId="624"/>
    <tableColumn id="15761" xr3:uid="{2FD8CB66-DA21-4ABF-964A-996C1C7890DF}" name="Column15733" dataDxfId="623"/>
    <tableColumn id="15762" xr3:uid="{C3915008-D26C-46B5-B2CD-2D831F2D5C5E}" name="Column15734" dataDxfId="622"/>
    <tableColumn id="15763" xr3:uid="{BDDE5A7C-52EB-4640-A1E7-CD6689CA9C76}" name="Column15735" dataDxfId="621"/>
    <tableColumn id="15764" xr3:uid="{0BADE0D7-40EF-409E-9A02-6E2F5F79AC8E}" name="Column15736" dataDxfId="620"/>
    <tableColumn id="15765" xr3:uid="{E9A8BB3A-915E-4A49-B8A6-0D5ADD849C90}" name="Column15737" dataDxfId="619"/>
    <tableColumn id="15766" xr3:uid="{47B1216F-4820-476A-8B3E-29A84F896938}" name="Column15738" dataDxfId="618"/>
    <tableColumn id="15767" xr3:uid="{30E2F56A-A5B3-4172-AB19-E188C3B87FF1}" name="Column15739" dataDxfId="617"/>
    <tableColumn id="15768" xr3:uid="{50626202-9C23-4B31-B11B-56520FBF53B3}" name="Column15740" dataDxfId="616"/>
    <tableColumn id="15769" xr3:uid="{57DA43BD-6CFA-4D43-9DD7-0CDCF8DA762E}" name="Column15741" dataDxfId="615"/>
    <tableColumn id="15770" xr3:uid="{C7FE2410-8903-4CF7-B978-84509EB02524}" name="Column15742" dataDxfId="614"/>
    <tableColumn id="15771" xr3:uid="{C8178C2C-DC13-4735-8D88-E53755F15300}" name="Column15743" dataDxfId="613"/>
    <tableColumn id="15772" xr3:uid="{E14AB80C-4B32-4BAA-AB0D-70509999BF82}" name="Column15744" dataDxfId="612"/>
    <tableColumn id="15773" xr3:uid="{CB0BD9E9-8C66-4107-881C-CC0E97C92F53}" name="Column15745" dataDxfId="611"/>
    <tableColumn id="15774" xr3:uid="{0281D392-F6C2-4AA7-B9CD-9D5EE749D7D9}" name="Column15746" dataDxfId="610"/>
    <tableColumn id="15775" xr3:uid="{BFFA899F-FC89-4904-88FD-2EB6EE04675F}" name="Column15747" dataDxfId="609"/>
    <tableColumn id="15776" xr3:uid="{D2B56898-5CB1-4FD0-BD1E-B8F466A0DC30}" name="Column15748" dataDxfId="608"/>
    <tableColumn id="15777" xr3:uid="{48FEAC56-7065-4CE5-B05F-2370BB33F8EF}" name="Column15749" dataDxfId="607"/>
    <tableColumn id="15778" xr3:uid="{E890B0DD-FBF1-4790-B19F-E28816B73556}" name="Column15750" dataDxfId="606"/>
    <tableColumn id="15779" xr3:uid="{FAE578C2-1455-499C-AA34-84E07098A3D8}" name="Column15751" dataDxfId="605"/>
    <tableColumn id="15780" xr3:uid="{23876B3C-497F-4E4B-8B46-6AD12C393DEB}" name="Column15752" dataDxfId="604"/>
    <tableColumn id="15781" xr3:uid="{CAAFDBF6-0699-4024-BBD6-249F8D32BA44}" name="Column15753" dataDxfId="603"/>
    <tableColumn id="15782" xr3:uid="{2ED2B064-2374-4D3A-A131-1709964A04CF}" name="Column15754" dataDxfId="602"/>
    <tableColumn id="15783" xr3:uid="{502FD59B-1E64-4B18-8F51-AD4E8F8E6C9F}" name="Column15755" dataDxfId="601"/>
    <tableColumn id="15784" xr3:uid="{7DCB9246-0422-49AD-A902-1FEDE11BB8DD}" name="Column15756" dataDxfId="600"/>
    <tableColumn id="15785" xr3:uid="{544C5A15-54CD-4F0D-8C86-DF40D634C5FA}" name="Column15757" dataDxfId="599"/>
    <tableColumn id="15786" xr3:uid="{64072936-0A55-4D3F-BF16-F9F47FD2222C}" name="Column15758" dataDxfId="598"/>
    <tableColumn id="15787" xr3:uid="{9C8C5ECD-496A-4467-A3A0-520D49A6D7C4}" name="Column15759" dataDxfId="597"/>
    <tableColumn id="15788" xr3:uid="{0166C626-E59D-4D1F-AED3-E94F6535B316}" name="Column15760" dataDxfId="596"/>
    <tableColumn id="15789" xr3:uid="{27D606B8-A3C0-404E-B665-53DD874FB688}" name="Column15761" dataDxfId="595"/>
    <tableColumn id="15790" xr3:uid="{8F826436-A10B-4EF7-BB13-559C3088C07F}" name="Column15762" dataDxfId="594"/>
    <tableColumn id="15791" xr3:uid="{305CE0E1-4BE3-4315-A0AF-EA7A947D6994}" name="Column15763" dataDxfId="593"/>
    <tableColumn id="15792" xr3:uid="{C8E89D93-E3AF-4E7F-9D2C-B1CAE263787F}" name="Column15764" dataDxfId="592"/>
    <tableColumn id="15793" xr3:uid="{7A646E3A-BA07-4EF9-B767-B55F49D40C4C}" name="Column15765" dataDxfId="591"/>
    <tableColumn id="15794" xr3:uid="{D701E68A-3EA9-4417-A66B-F3BD6FAF6D9A}" name="Column15766" dataDxfId="590"/>
    <tableColumn id="15795" xr3:uid="{1CE0A006-5180-4853-BA50-DE5DBAF3FB93}" name="Column15767" dataDxfId="589"/>
    <tableColumn id="15796" xr3:uid="{8A9E97C5-6F52-4709-98CF-3248113CD1C6}" name="Column15768" dataDxfId="588"/>
    <tableColumn id="15797" xr3:uid="{DA7520AC-9CC1-4BB8-9261-2AD7D1EDB838}" name="Column15769" dataDxfId="587"/>
    <tableColumn id="15798" xr3:uid="{6F2E66FE-B689-4C25-8809-46AD2D5DD8E4}" name="Column15770" dataDxfId="586"/>
    <tableColumn id="15799" xr3:uid="{2F546EA4-5A15-4369-A750-32C6F47F8463}" name="Column15771" dataDxfId="585"/>
    <tableColumn id="15800" xr3:uid="{997F8BFA-2E49-49B2-B9A2-FFB221AC3E63}" name="Column15772" dataDxfId="584"/>
    <tableColumn id="15801" xr3:uid="{3390232D-6A2F-4968-B219-1D3206836145}" name="Column15773" dataDxfId="583"/>
    <tableColumn id="15802" xr3:uid="{BADDA194-FE63-4E67-A335-948D993FCD83}" name="Column15774" dataDxfId="582"/>
    <tableColumn id="15803" xr3:uid="{8AA6B845-7661-4026-86B5-02DB1D5BF84B}" name="Column15775" dataDxfId="581"/>
    <tableColumn id="15804" xr3:uid="{5F17B3F0-FEB1-4E60-B199-AEECD71DF38B}" name="Column15776" dataDxfId="580"/>
    <tableColumn id="15805" xr3:uid="{0D38741A-79E5-45B1-93D7-8E7E1C06DB55}" name="Column15777" dataDxfId="579"/>
    <tableColumn id="15806" xr3:uid="{B0A894FB-CB38-4518-94E8-C930FD223E0A}" name="Column15778" dataDxfId="578"/>
    <tableColumn id="15807" xr3:uid="{48D8EFD0-1C6B-4B49-B1FD-5D1DFF484812}" name="Column15779" dataDxfId="577"/>
    <tableColumn id="15808" xr3:uid="{59875A77-D360-41BB-98D4-E47E0C3B6C6F}" name="Column15780" dataDxfId="576"/>
    <tableColumn id="15809" xr3:uid="{CE9AA683-BDA2-4EB6-AF86-6D3513AE4075}" name="Column15781" dataDxfId="575"/>
    <tableColumn id="15810" xr3:uid="{279048B7-A298-499D-B066-EA0788A922D9}" name="Column15782" dataDxfId="574"/>
    <tableColumn id="15811" xr3:uid="{8AB74BA4-3CB0-4564-9926-DFC792236D4F}" name="Column15783" dataDxfId="573"/>
    <tableColumn id="15812" xr3:uid="{694F4BAC-EC17-4E72-A860-484D5C63CB75}" name="Column15784" dataDxfId="572"/>
    <tableColumn id="15813" xr3:uid="{CB809DC1-769E-4467-9800-7891D8AD65AA}" name="Column15785" dataDxfId="571"/>
    <tableColumn id="15814" xr3:uid="{41842BD3-532C-454D-89A3-1866524D26DE}" name="Column15786" dataDxfId="570"/>
    <tableColumn id="15815" xr3:uid="{D8F3D2DB-5CBE-494D-9AD0-32D2763CEA3C}" name="Column15787" dataDxfId="569"/>
    <tableColumn id="15816" xr3:uid="{94AD1D06-D54F-4FF8-95C3-0735CD63A77C}" name="Column15788" dataDxfId="568"/>
    <tableColumn id="15817" xr3:uid="{5B84EAF2-B20C-4E83-92BA-1218EC2C7064}" name="Column15789" dataDxfId="567"/>
    <tableColumn id="15818" xr3:uid="{DBCF4C02-FF88-4007-BC08-261FA40B6BEB}" name="Column15790" dataDxfId="566"/>
    <tableColumn id="15819" xr3:uid="{CE0926AB-6D9D-4EB0-8476-F1AD4479F4C1}" name="Column15791" dataDxfId="565"/>
    <tableColumn id="15820" xr3:uid="{E59AC7EC-6DBC-4ADA-8480-EB44800DF62F}" name="Column15792" dataDxfId="564"/>
    <tableColumn id="15821" xr3:uid="{A2C659AA-9264-482B-8CE2-3D48857B2B45}" name="Column15793" dataDxfId="563"/>
    <tableColumn id="15822" xr3:uid="{11BEDE93-C3E0-4574-8F4B-DC90018C2FBE}" name="Column15794" dataDxfId="562"/>
    <tableColumn id="15823" xr3:uid="{0A690EAF-C954-4936-84F1-2901671FD783}" name="Column15795" dataDxfId="561"/>
    <tableColumn id="15824" xr3:uid="{D07C5FBE-D0B7-499E-B5A7-A054FA40E392}" name="Column15796" dataDxfId="560"/>
    <tableColumn id="15825" xr3:uid="{2FC6211E-EF1C-4DA4-BD9E-FA6D7B8D41E1}" name="Column15797" dataDxfId="559"/>
    <tableColumn id="15826" xr3:uid="{122B4C10-C207-4F85-8DEC-150E65AC1929}" name="Column15798" dataDxfId="558"/>
    <tableColumn id="15827" xr3:uid="{C8BF7594-6B60-4853-B5A6-64F864D5C9E0}" name="Column15799" dataDxfId="557"/>
    <tableColumn id="15828" xr3:uid="{BB9760C8-FF27-43CD-980F-00DB7254E296}" name="Column15800" dataDxfId="556"/>
    <tableColumn id="15829" xr3:uid="{6B800DAA-972B-4C77-878D-A43B90B37FD6}" name="Column15801" dataDxfId="555"/>
    <tableColumn id="15830" xr3:uid="{E7D06798-2197-4D24-8E32-AD13C6717356}" name="Column15802" dataDxfId="554"/>
    <tableColumn id="15831" xr3:uid="{08AB98D7-CF9D-4D6B-8B39-A9A081270E62}" name="Column15803" dataDxfId="553"/>
    <tableColumn id="15832" xr3:uid="{F66548A4-D410-4497-A851-31D7071B26F6}" name="Column15804" dataDxfId="552"/>
    <tableColumn id="15833" xr3:uid="{62074AC7-4C5B-4CAB-93CD-B7E53793AEA1}" name="Column15805" dataDxfId="551"/>
    <tableColumn id="15834" xr3:uid="{955337BC-7911-4466-98C6-654ACF479D77}" name="Column15806" dataDxfId="550"/>
    <tableColumn id="15835" xr3:uid="{8EAEC7C9-48DE-4386-936C-91DCF21C27C5}" name="Column15807" dataDxfId="549"/>
    <tableColumn id="15836" xr3:uid="{D7A04405-15C9-45E5-92BD-F45C06A04237}" name="Column15808" dataDxfId="548"/>
    <tableColumn id="15837" xr3:uid="{81DD33BB-D7E0-477F-8535-4E01BA0892EA}" name="Column15809" dataDxfId="547"/>
    <tableColumn id="15838" xr3:uid="{95C4DF98-4DCD-46DB-8A9B-99D5C02EF5EE}" name="Column15810" dataDxfId="546"/>
    <tableColumn id="15839" xr3:uid="{2B65B554-5116-42A2-AF6F-A533411B5AF0}" name="Column15811" dataDxfId="545"/>
    <tableColumn id="15840" xr3:uid="{C4BD8C2F-5B37-4ABE-85BC-B95CA0726A52}" name="Column15812" dataDxfId="544"/>
    <tableColumn id="15841" xr3:uid="{6C54A618-EF4E-4ABD-9376-55884A3CBED7}" name="Column15813" dataDxfId="543"/>
    <tableColumn id="15842" xr3:uid="{097AD682-0563-48F3-8C42-CCE128CF58D0}" name="Column15814" dataDxfId="542"/>
    <tableColumn id="15843" xr3:uid="{32443AD8-C716-403B-879A-04BA8933F048}" name="Column15815" dataDxfId="541"/>
    <tableColumn id="15844" xr3:uid="{722B0475-655B-488B-9BC7-03B7538751FE}" name="Column15816" dataDxfId="540"/>
    <tableColumn id="15845" xr3:uid="{4E42E8C8-9710-4B39-BA46-C7F2A402CA26}" name="Column15817" dataDxfId="539"/>
    <tableColumn id="15846" xr3:uid="{A18A5F0E-1F50-414C-8211-5A5B98167438}" name="Column15818" dataDxfId="538"/>
    <tableColumn id="15847" xr3:uid="{489D40CE-92C7-4A3E-BAA2-8D750F93646D}" name="Column15819" dataDxfId="537"/>
    <tableColumn id="15848" xr3:uid="{A88529D6-9C7F-457B-B4F7-81C7D323E375}" name="Column15820" dataDxfId="536"/>
    <tableColumn id="15849" xr3:uid="{FEF5549B-D52D-4B29-BC33-1B4300C9EFCD}" name="Column15821" dataDxfId="535"/>
    <tableColumn id="15850" xr3:uid="{BA9BAF65-23BC-46F6-8915-796933498BD0}" name="Column15822" dataDxfId="534"/>
    <tableColumn id="15851" xr3:uid="{3BF7DA75-8CD8-404A-BEA1-025CEFC1288B}" name="Column15823" dataDxfId="533"/>
    <tableColumn id="15852" xr3:uid="{413FFB23-60EA-4635-A5BD-B0AF35C787A2}" name="Column15824" dataDxfId="532"/>
    <tableColumn id="15853" xr3:uid="{54F33735-A3C5-4E29-A163-5BF2C67BA1DF}" name="Column15825" dataDxfId="531"/>
    <tableColumn id="15854" xr3:uid="{5780E4E8-1D6B-425F-AD04-FD350D233CE2}" name="Column15826" dataDxfId="530"/>
    <tableColumn id="15855" xr3:uid="{2277EE27-F528-45A5-94C1-2C24224A03FE}" name="Column15827" dataDxfId="529"/>
    <tableColumn id="15856" xr3:uid="{D68F59EC-ED4B-40E1-B49A-906D11479D22}" name="Column15828" dataDxfId="528"/>
    <tableColumn id="15857" xr3:uid="{6A162F64-6A5F-4B75-A1ED-1D4C0F4C7CEA}" name="Column15829" dataDxfId="527"/>
    <tableColumn id="15858" xr3:uid="{58234A57-1CD7-429E-8BEA-8CB846E9E509}" name="Column15830" dataDxfId="526"/>
    <tableColumn id="15859" xr3:uid="{E3E1AB04-EA24-412A-9368-DD9635168CD3}" name="Column15831" dataDxfId="525"/>
    <tableColumn id="15860" xr3:uid="{8D82DD68-1623-40DA-AECB-C3ACD5116D2C}" name="Column15832" dataDxfId="524"/>
    <tableColumn id="15861" xr3:uid="{9404195A-5C1E-4A36-8C2F-22A1560419D5}" name="Column15833" dataDxfId="523"/>
    <tableColumn id="15862" xr3:uid="{5636C887-A80B-4EBB-9837-1CA1908F7414}" name="Column15834" dataDxfId="522"/>
    <tableColumn id="15863" xr3:uid="{8F5985E7-80C7-41B8-B498-0F10D5DDD115}" name="Column15835" dataDxfId="521"/>
    <tableColumn id="15864" xr3:uid="{03DB3B9A-762F-4AFB-9A17-414BC67F1AB4}" name="Column15836" dataDxfId="520"/>
    <tableColumn id="15865" xr3:uid="{6D2C6C67-5D52-43E6-A9A7-58A00F742C7C}" name="Column15837" dataDxfId="519"/>
    <tableColumn id="15866" xr3:uid="{5AEA87D8-95A9-41A5-821C-D30899624465}" name="Column15838" dataDxfId="518"/>
    <tableColumn id="15867" xr3:uid="{BA90C970-17EF-4371-A9F7-D65CFECCA616}" name="Column15839" dataDxfId="517"/>
    <tableColumn id="15868" xr3:uid="{72A40359-8369-4D84-985D-9A678AAF9894}" name="Column15840" dataDxfId="516"/>
    <tableColumn id="15869" xr3:uid="{ED7A1846-E0B4-4783-9074-DD6E46AA04E5}" name="Column15841" dataDxfId="515"/>
    <tableColumn id="15870" xr3:uid="{EF2DF255-830F-420F-8A3D-531D6FEA1DA7}" name="Column15842" dataDxfId="514"/>
    <tableColumn id="15871" xr3:uid="{DDB7F522-61DB-4207-B0AA-A2877FC0C154}" name="Column15843" dataDxfId="513"/>
    <tableColumn id="15872" xr3:uid="{B5983B08-9243-426B-8282-593568FB3C67}" name="Column15844" dataDxfId="512"/>
    <tableColumn id="15873" xr3:uid="{4626F60F-1C5D-4BB8-807B-C4E2B58B1F82}" name="Column15845" dataDxfId="511"/>
    <tableColumn id="15874" xr3:uid="{6C106EC6-1E65-4B81-AB47-B178C7EA1B13}" name="Column15846" dataDxfId="510"/>
    <tableColumn id="15875" xr3:uid="{1FD3E657-A112-465D-B4A2-F23C0545A3E4}" name="Column15847" dataDxfId="509"/>
    <tableColumn id="15876" xr3:uid="{EDAA448D-46DF-42FC-BF0C-117876844279}" name="Column15848" dataDxfId="508"/>
    <tableColumn id="15877" xr3:uid="{698564BC-3EC1-4797-AA2B-1F6F81297DB7}" name="Column15849" dataDxfId="507"/>
    <tableColumn id="15878" xr3:uid="{CE90C042-BB7D-48B8-9CF2-0A3683354F34}" name="Column15850" dataDxfId="506"/>
    <tableColumn id="15879" xr3:uid="{F5F869DE-7E22-4DBF-981F-C8F1B56B430A}" name="Column15851" dataDxfId="505"/>
    <tableColumn id="15880" xr3:uid="{91985247-31FE-4032-87AA-B0850DD0D69E}" name="Column15852" dataDxfId="504"/>
    <tableColumn id="15881" xr3:uid="{463862D8-03A8-472E-89F1-FFB448828FE0}" name="Column15853" dataDxfId="503"/>
    <tableColumn id="15882" xr3:uid="{4510BEC8-7044-4EDA-B1F7-85E005E84A2B}" name="Column15854" dataDxfId="502"/>
    <tableColumn id="15883" xr3:uid="{B6ABBA5B-564F-4499-B28F-6E07FF3B0D23}" name="Column15855" dataDxfId="501"/>
    <tableColumn id="15884" xr3:uid="{B92681D6-9774-4456-AAC3-04C45C61AA49}" name="Column15856" dataDxfId="500"/>
    <tableColumn id="15885" xr3:uid="{755BD2B8-23AC-4EB1-991C-F62E0A4A1BEA}" name="Column15857" dataDxfId="499"/>
    <tableColumn id="15886" xr3:uid="{5F844A3B-19B2-4B9A-9285-7C1550F55D16}" name="Column15858" dataDxfId="498"/>
    <tableColumn id="15887" xr3:uid="{E6E91116-9E77-46B0-BD8B-F3FD875BE6BC}" name="Column15859" dataDxfId="497"/>
    <tableColumn id="15888" xr3:uid="{8236DEB9-D0B0-4F61-ADBB-62DB8E7F3EA2}" name="Column15860" dataDxfId="496"/>
    <tableColumn id="15889" xr3:uid="{9531CA35-A781-4D88-8248-4D0F2D772C56}" name="Column15861" dataDxfId="495"/>
    <tableColumn id="15890" xr3:uid="{2EDDAD21-173F-4170-A288-A0F092FEA688}" name="Column15862" dataDxfId="494"/>
    <tableColumn id="15891" xr3:uid="{A2398819-7966-4FDD-B674-61D2DB50B2C7}" name="Column15863" dataDxfId="493"/>
    <tableColumn id="15892" xr3:uid="{5469DE67-12EC-44A7-8481-BE599143777E}" name="Column15864" dataDxfId="492"/>
    <tableColumn id="15893" xr3:uid="{BCBD8206-4226-45B9-84CF-4A16AC3201BD}" name="Column15865" dataDxfId="491"/>
    <tableColumn id="15894" xr3:uid="{B045E0B8-0E37-4113-BEDE-1FAF652E7A30}" name="Column15866" dataDxfId="490"/>
    <tableColumn id="15895" xr3:uid="{CA9CC62F-2E30-4962-9E9B-F011D1BF7FF1}" name="Column15867" dataDxfId="489"/>
    <tableColumn id="15896" xr3:uid="{BCF8D7A6-DE64-4CE9-B96E-E60DFDE17D6A}" name="Column15868" dataDxfId="488"/>
    <tableColumn id="15897" xr3:uid="{F54B52A9-05CF-4EBB-A166-60E53CA11DD7}" name="Column15869" dataDxfId="487"/>
    <tableColumn id="15898" xr3:uid="{7D099BE8-B19A-4AED-AAB0-09D26AFA8DB3}" name="Column15870" dataDxfId="486"/>
    <tableColumn id="15899" xr3:uid="{4BD8FDA7-302E-4ADD-81A5-12EE661180F5}" name="Column15871" dataDxfId="485"/>
    <tableColumn id="15900" xr3:uid="{889C7E6C-3632-41B9-9E48-B55AA65C6522}" name="Column15872" dataDxfId="484"/>
    <tableColumn id="15901" xr3:uid="{939CF203-C6B7-4291-9482-6469BECAF008}" name="Column15873" dataDxfId="483"/>
    <tableColumn id="15902" xr3:uid="{F405A95B-C71E-4C90-9639-F1F55D3426A3}" name="Column15874" dataDxfId="482"/>
    <tableColumn id="15903" xr3:uid="{42BE0C5C-BC2C-43FA-AED5-9D0FE64E67D4}" name="Column15875" dataDxfId="481"/>
    <tableColumn id="15904" xr3:uid="{3C00A18A-1002-4F8F-85E6-6453A433A04F}" name="Column15876" dataDxfId="480"/>
    <tableColumn id="15905" xr3:uid="{92585917-7131-4893-8E6F-A4E2470DCEDA}" name="Column15877" dataDxfId="479"/>
    <tableColumn id="15906" xr3:uid="{2E63DA7B-84CD-4BA4-9130-6A9AE1089591}" name="Column15878" dataDxfId="478"/>
    <tableColumn id="15907" xr3:uid="{BF0D3437-D96D-43A2-AE00-C1F9D4F91328}" name="Column15879" dataDxfId="477"/>
    <tableColumn id="15908" xr3:uid="{67C5CBE9-ABDA-4AA1-BE15-193F9A47F82D}" name="Column15880" dataDxfId="476"/>
    <tableColumn id="15909" xr3:uid="{D9D77C39-4DDD-4CBE-B975-B8D2130A136F}" name="Column15881" dataDxfId="475"/>
    <tableColumn id="15910" xr3:uid="{3083F995-0B5E-49DD-83ED-3DE3471E6ABD}" name="Column15882" dataDxfId="474"/>
    <tableColumn id="15911" xr3:uid="{A39FF58F-1D40-4FBD-8BF8-9F557930C656}" name="Column15883" dataDxfId="473"/>
    <tableColumn id="15912" xr3:uid="{987F0CCD-E0B7-4BB5-84F7-6F60A06EA0B2}" name="Column15884" dataDxfId="472"/>
    <tableColumn id="15913" xr3:uid="{EAFB0D51-CADB-493F-8AE9-92D22D1C8488}" name="Column15885" dataDxfId="471"/>
    <tableColumn id="15914" xr3:uid="{0C308A27-081D-47E6-ACF3-6A69379A7BF6}" name="Column15886" dataDxfId="470"/>
    <tableColumn id="15915" xr3:uid="{AB19ACCD-AD1C-4556-9963-C4C6F08AD1C4}" name="Column15887" dataDxfId="469"/>
    <tableColumn id="15916" xr3:uid="{94E1B352-D73E-4B8A-B227-AD5BEE1AFD3A}" name="Column15888" dataDxfId="468"/>
    <tableColumn id="15917" xr3:uid="{E42F9B69-74E6-458D-8DA6-B729F0695C1A}" name="Column15889" dataDxfId="467"/>
    <tableColumn id="15918" xr3:uid="{028BA6C0-4E0E-40A4-ABD1-DA59120DF553}" name="Column15890" dataDxfId="466"/>
    <tableColumn id="15919" xr3:uid="{19D83707-38C8-4B16-8C94-9DB870254DF9}" name="Column15891" dataDxfId="465"/>
    <tableColumn id="15920" xr3:uid="{0FC702AD-BDB3-47BA-B83A-E97CA6C9641D}" name="Column15892" dataDxfId="464"/>
    <tableColumn id="15921" xr3:uid="{8BF74BEC-F926-4B92-A8BD-97A024211747}" name="Column15893" dataDxfId="463"/>
    <tableColumn id="15922" xr3:uid="{6FE888C4-3145-4C33-BC42-6A60CF98EFC6}" name="Column15894" dataDxfId="462"/>
    <tableColumn id="15923" xr3:uid="{282F7CB5-2D58-4D07-9157-ED0067138CB2}" name="Column15895" dataDxfId="461"/>
    <tableColumn id="15924" xr3:uid="{CFAF6655-CFE0-4F92-BB0D-8F36816C4D7A}" name="Column15896" dataDxfId="460"/>
    <tableColumn id="15925" xr3:uid="{5A2F1805-535F-461E-888C-6CDCEEB700EE}" name="Column15897" dataDxfId="459"/>
    <tableColumn id="15926" xr3:uid="{9B47FF1E-F8FB-4686-88A2-9258F75515CF}" name="Column15898" dataDxfId="458"/>
    <tableColumn id="15927" xr3:uid="{291A8864-113F-4B86-A60D-B2B78F91F380}" name="Column15899" dataDxfId="457"/>
    <tableColumn id="15928" xr3:uid="{E225870B-6426-404A-8D7D-9BCC806DF3AC}" name="Column15900" dataDxfId="456"/>
    <tableColumn id="15929" xr3:uid="{79A90D24-31EF-4BC6-A701-69BD46A69CB9}" name="Column15901" dataDxfId="455"/>
    <tableColumn id="15930" xr3:uid="{6E88EE47-6BC7-45AE-BB54-39B843DD1CB7}" name="Column15902" dataDxfId="454"/>
    <tableColumn id="15931" xr3:uid="{60FF56CC-E8DB-4D37-881B-D73BDD3204E7}" name="Column15903" dataDxfId="453"/>
    <tableColumn id="15932" xr3:uid="{A0998EF3-F411-494E-A12A-953A185426D9}" name="Column15904" dataDxfId="452"/>
    <tableColumn id="15933" xr3:uid="{D5C4A1B8-1BFE-4C3C-8463-006D3EBF7A2B}" name="Column15905" dataDxfId="451"/>
    <tableColumn id="15934" xr3:uid="{6456EBB0-2242-4274-832C-4B1AD9C925CA}" name="Column15906" dataDxfId="450"/>
    <tableColumn id="15935" xr3:uid="{08A1E73F-A09A-4C2E-B2B8-AEF0E067115A}" name="Column15907" dataDxfId="449"/>
    <tableColumn id="15936" xr3:uid="{D34BC1B0-B3FE-407C-A582-5BB058B6C182}" name="Column15908" dataDxfId="448"/>
    <tableColumn id="15937" xr3:uid="{33237F7E-20F3-4636-BEA1-D6A82C42A5F5}" name="Column15909" dataDxfId="447"/>
    <tableColumn id="15938" xr3:uid="{36688370-24A8-4553-97F2-7DB2E5E1949E}" name="Column15910" dataDxfId="446"/>
    <tableColumn id="15939" xr3:uid="{0F171142-8FB3-4D7A-AF03-5D4687E657DD}" name="Column15911" dataDxfId="445"/>
    <tableColumn id="15940" xr3:uid="{3D9CD312-56F7-4D50-939F-88BB26AE7518}" name="Column15912" dataDxfId="444"/>
    <tableColumn id="15941" xr3:uid="{2C3CE71C-D816-4184-85CB-A09F33315A5F}" name="Column15913" dataDxfId="443"/>
    <tableColumn id="15942" xr3:uid="{6722FFED-448D-4BC7-B3BF-7C7607AA435F}" name="Column15914" dataDxfId="442"/>
    <tableColumn id="15943" xr3:uid="{B33186AC-DC2D-49AF-9238-46714A2D9818}" name="Column15915" dataDxfId="441"/>
    <tableColumn id="15944" xr3:uid="{E58F0F9A-63CF-4C03-A1CB-8A1B0F0C6497}" name="Column15916" dataDxfId="440"/>
    <tableColumn id="15945" xr3:uid="{4795FD20-25A1-44B5-9EED-2C612A865FFE}" name="Column15917" dataDxfId="439"/>
    <tableColumn id="15946" xr3:uid="{ED25F87F-5725-4309-A1E2-0535E539A14D}" name="Column15918" dataDxfId="438"/>
    <tableColumn id="15947" xr3:uid="{C2521919-8AEC-4AAB-8428-BB883E85B02E}" name="Column15919" dataDxfId="437"/>
    <tableColumn id="15948" xr3:uid="{34588B01-DE73-4D60-90FA-2F5724D19B86}" name="Column15920" dataDxfId="436"/>
    <tableColumn id="15949" xr3:uid="{F4D74F21-40D6-48E2-B1C3-603CCCD5FF9A}" name="Column15921" dataDxfId="435"/>
    <tableColumn id="15950" xr3:uid="{CA827B44-4BAD-4CB3-82E1-DBBD1759FF51}" name="Column15922" dataDxfId="434"/>
    <tableColumn id="15951" xr3:uid="{CBDDFC76-993D-4D8C-8462-D3EB582C7ECC}" name="Column15923" dataDxfId="433"/>
    <tableColumn id="15952" xr3:uid="{88F6FF26-BB38-408B-8291-5E910F9D8BBE}" name="Column15924" dataDxfId="432"/>
    <tableColumn id="15953" xr3:uid="{CEFC9C42-ABB9-4B19-AF7F-EEFE900BCF6C}" name="Column15925" dataDxfId="431"/>
    <tableColumn id="15954" xr3:uid="{96BADC22-B35A-4DFD-9835-C9AE654764C3}" name="Column15926" dataDxfId="430"/>
    <tableColumn id="15955" xr3:uid="{801EDA69-6118-4AB6-A7A8-F7C5F11A4557}" name="Column15927" dataDxfId="429"/>
    <tableColumn id="15956" xr3:uid="{1A534B08-9BF7-40A6-9958-03872C3693C8}" name="Column15928" dataDxfId="428"/>
    <tableColumn id="15957" xr3:uid="{1392B654-7C6B-43E5-A74B-BEC96416B94A}" name="Column15929" dataDxfId="427"/>
    <tableColumn id="15958" xr3:uid="{70F66CD5-BC50-45E1-8B62-1A8B317C2C3E}" name="Column15930" dataDxfId="426"/>
    <tableColumn id="15959" xr3:uid="{65001AA1-DCC0-4A5A-B62D-7D136BFCBB91}" name="Column15931" dataDxfId="425"/>
    <tableColumn id="15960" xr3:uid="{FEF30F00-C049-49DA-9B07-2F6694D481E1}" name="Column15932" dataDxfId="424"/>
    <tableColumn id="15961" xr3:uid="{F10E151C-8AF9-438F-AC0C-15EEC3AC5448}" name="Column15933" dataDxfId="423"/>
    <tableColumn id="15962" xr3:uid="{0B0F9AAD-A520-44D1-9494-5023092A2B9A}" name="Column15934" dataDxfId="422"/>
    <tableColumn id="15963" xr3:uid="{7AC0C763-8B5E-4F92-904A-0D377FEB416D}" name="Column15935" dataDxfId="421"/>
    <tableColumn id="15964" xr3:uid="{B9D97707-E416-4C68-ACE5-3A184B9830F2}" name="Column15936" dataDxfId="420"/>
    <tableColumn id="15965" xr3:uid="{3F86CF6C-5F2A-477A-B999-D22A2D9FB320}" name="Column15937" dataDxfId="419"/>
    <tableColumn id="15966" xr3:uid="{D037089D-2B9A-4D2F-8C16-308452815618}" name="Column15938" dataDxfId="418"/>
    <tableColumn id="15967" xr3:uid="{07D982D5-CE66-48D8-B3A7-0A70B1332823}" name="Column15939" dataDxfId="417"/>
    <tableColumn id="15968" xr3:uid="{9D6611CB-B10C-453B-AAD0-4C60B16117D8}" name="Column15940" dataDxfId="416"/>
    <tableColumn id="15969" xr3:uid="{E81EAA10-BE65-4F62-BA62-6EF762E9C90F}" name="Column15941" dataDxfId="415"/>
    <tableColumn id="15970" xr3:uid="{754D0265-08CB-4E15-8A55-96989A2E16B9}" name="Column15942" dataDxfId="414"/>
    <tableColumn id="15971" xr3:uid="{A9A0084C-C23C-471A-8914-EA2A45FA45EE}" name="Column15943" dataDxfId="413"/>
    <tableColumn id="15972" xr3:uid="{B810BB65-BD79-4FA8-BCA8-8F33A5F41B7D}" name="Column15944" dataDxfId="412"/>
    <tableColumn id="15973" xr3:uid="{C51FDD66-17F5-4526-A179-E920EF63F53B}" name="Column15945" dataDxfId="411"/>
    <tableColumn id="15974" xr3:uid="{773D4A24-996D-4556-8206-2EAE234765D5}" name="Column15946" dataDxfId="410"/>
    <tableColumn id="15975" xr3:uid="{08078D2A-A85B-4CE1-8B17-4C17D4174B69}" name="Column15947" dataDxfId="409"/>
    <tableColumn id="15976" xr3:uid="{02102432-CF2E-47ED-B1AF-9E1541FC63FA}" name="Column15948" dataDxfId="408"/>
    <tableColumn id="15977" xr3:uid="{176D4F27-393F-45D9-AB70-6CDD5D9FEFD2}" name="Column15949" dataDxfId="407"/>
    <tableColumn id="15978" xr3:uid="{E4B6D9A0-1703-49D5-B606-D10D176359A3}" name="Column15950" dataDxfId="406"/>
    <tableColumn id="15979" xr3:uid="{08B1F6D4-F27D-427A-AE42-DADE86A6EBFD}" name="Column15951" dataDxfId="405"/>
    <tableColumn id="15980" xr3:uid="{5354FE8D-1647-4CC4-AE52-1C358467B4ED}" name="Column15952" dataDxfId="404"/>
    <tableColumn id="15981" xr3:uid="{1843DA9D-BC02-4160-BEAE-886E10FF8269}" name="Column15953" dataDxfId="403"/>
    <tableColumn id="15982" xr3:uid="{182328C0-F7D4-4FF7-9D7F-F939DCA2C06C}" name="Column15954" dataDxfId="402"/>
    <tableColumn id="15983" xr3:uid="{2ED8CC9D-7B61-4D25-8081-32E2912BD1C8}" name="Column15955" dataDxfId="401"/>
    <tableColumn id="15984" xr3:uid="{571C44EA-F052-4E60-AE67-35897AA2EC56}" name="Column15956" dataDxfId="400"/>
    <tableColumn id="15985" xr3:uid="{26DEDDD1-C76D-46A4-9092-5D837B7FB7ED}" name="Column15957" dataDxfId="399"/>
    <tableColumn id="15986" xr3:uid="{A499C2E2-E148-405A-AA4F-FF34097673B4}" name="Column15958" dataDxfId="398"/>
    <tableColumn id="15987" xr3:uid="{7E41C236-9467-407C-B505-6C2E664F265E}" name="Column15959" dataDxfId="397"/>
    <tableColumn id="15988" xr3:uid="{56E64B0C-BF6A-45B2-AC33-2878D8E2BE87}" name="Column15960" dataDxfId="396"/>
    <tableColumn id="15989" xr3:uid="{F4936144-5856-475E-8619-9825E385F3DF}" name="Column15961" dataDxfId="395"/>
    <tableColumn id="15990" xr3:uid="{84F4542D-E595-487C-8007-84D298BFBB0D}" name="Column15962" dataDxfId="394"/>
    <tableColumn id="15991" xr3:uid="{F3B4B810-560B-4E09-9073-C3AEF3A8BF08}" name="Column15963" dataDxfId="393"/>
    <tableColumn id="15992" xr3:uid="{29CC5C97-7ABB-4A0B-8B3D-ACE9EEF1DA71}" name="Column15964" dataDxfId="392"/>
    <tableColumn id="15993" xr3:uid="{03264683-46A8-4AD7-831F-1940526D571E}" name="Column15965" dataDxfId="391"/>
    <tableColumn id="15994" xr3:uid="{7E8C6514-B429-49C3-B787-E08A56BF14CB}" name="Column15966" dataDxfId="390"/>
    <tableColumn id="15995" xr3:uid="{F735DDCC-EA14-41D1-8076-8D13C2F554FA}" name="Column15967" dataDxfId="389"/>
    <tableColumn id="15996" xr3:uid="{41747799-DB72-41A4-A365-73EBA6BC5CCE}" name="Column15968" dataDxfId="388"/>
    <tableColumn id="15997" xr3:uid="{0FDE7B74-D358-41C8-8799-8CB93FAF5D43}" name="Column15969" dataDxfId="387"/>
    <tableColumn id="15998" xr3:uid="{BFFBE49A-C907-43B9-B13A-6CF7B89F0450}" name="Column15970" dataDxfId="386"/>
    <tableColumn id="15999" xr3:uid="{1B390F15-DBE0-4CF1-8903-C5FCBAF61681}" name="Column15971" dataDxfId="385"/>
    <tableColumn id="16000" xr3:uid="{F5A470B1-3E18-4C94-9E0A-648A786C6121}" name="Column15972" dataDxfId="384"/>
    <tableColumn id="16001" xr3:uid="{173484AD-EACF-4604-9349-EBA2036FB1DD}" name="Column15973" dataDxfId="383"/>
    <tableColumn id="16002" xr3:uid="{1AC1A674-A32B-464A-8DEA-A82D2A06C736}" name="Column15974" dataDxfId="382"/>
    <tableColumn id="16003" xr3:uid="{EFB75B3C-113F-4DA6-A15F-E88CFB781E3C}" name="Column15975" dataDxfId="381"/>
    <tableColumn id="16004" xr3:uid="{8257D5CF-BFE4-4C42-AFDE-48002458F6DB}" name="Column15976" dataDxfId="380"/>
    <tableColumn id="16005" xr3:uid="{33EB99C7-057A-4017-8C28-08B7E2144B00}" name="Column15977" dataDxfId="379"/>
    <tableColumn id="16006" xr3:uid="{9F63553D-5D7F-4775-92BC-CDDF85B98564}" name="Column15978" dataDxfId="378"/>
    <tableColumn id="16007" xr3:uid="{D354184C-3E80-4A15-B4BA-4B1E2DAA08FD}" name="Column15979" dataDxfId="377"/>
    <tableColumn id="16008" xr3:uid="{B9EB17F5-A72A-4FAE-9B3B-5E459436A560}" name="Column15980" dataDxfId="376"/>
    <tableColumn id="16009" xr3:uid="{362B726A-9F21-44A9-9983-85F080E27267}" name="Column15981" dataDxfId="375"/>
    <tableColumn id="16010" xr3:uid="{2AADA893-1048-4CFE-AF1D-721F83D0D5ED}" name="Column15982" dataDxfId="374"/>
    <tableColumn id="16011" xr3:uid="{33F0460E-E5E5-4C08-9FF7-549F103362A9}" name="Column15983" dataDxfId="373"/>
    <tableColumn id="16012" xr3:uid="{D594584D-46AD-41BB-B07D-43A7D83C8D23}" name="Column15984" dataDxfId="372"/>
    <tableColumn id="16013" xr3:uid="{63F68D86-7175-4BF4-BA09-09D5AA3157FA}" name="Column15985" dataDxfId="371"/>
    <tableColumn id="16014" xr3:uid="{996AE957-EF0D-459D-9CAD-67ED4A0D64D7}" name="Column15986" dataDxfId="370"/>
    <tableColumn id="16015" xr3:uid="{246D6C0A-3B41-4C9F-82E2-16B18D5BA94B}" name="Column15987" dataDxfId="369"/>
    <tableColumn id="16016" xr3:uid="{DDD76200-5633-4A6E-9A30-5E8084872D62}" name="Column15988" dataDxfId="368"/>
    <tableColumn id="16017" xr3:uid="{ED39DDCB-4827-4DBC-B5FF-F9D24BB6182A}" name="Column15989" dataDxfId="367"/>
    <tableColumn id="16018" xr3:uid="{780CA860-10B5-40CC-A48D-18818FB603A7}" name="Column15990" dataDxfId="366"/>
    <tableColumn id="16019" xr3:uid="{A81E6121-B09C-4A4E-874D-021FC511038D}" name="Column15991" dataDxfId="365"/>
    <tableColumn id="16020" xr3:uid="{ADAC69FE-9774-4968-B9D4-872BD0E61020}" name="Column15992" dataDxfId="364"/>
    <tableColumn id="16021" xr3:uid="{E200E582-BB81-41FF-AF58-DC6D38A8C217}" name="Column15993" dataDxfId="363"/>
    <tableColumn id="16022" xr3:uid="{7BEDC967-70CE-407B-9D37-2DDDD2E50404}" name="Column15994" dataDxfId="362"/>
    <tableColumn id="16023" xr3:uid="{9D73F889-AEC9-4041-B963-B3547BA1ABF7}" name="Column15995" dataDxfId="361"/>
    <tableColumn id="16024" xr3:uid="{7B0C75C0-E2A3-4803-BCD1-67BA09930446}" name="Column15996" dataDxfId="360"/>
    <tableColumn id="16025" xr3:uid="{C60F8CAF-423A-478F-B698-53B93182FDB1}" name="Column15997" dataDxfId="359"/>
    <tableColumn id="16026" xr3:uid="{7FD5100D-88D0-41A8-B40A-62BA79F13D4E}" name="Column15998" dataDxfId="358"/>
    <tableColumn id="16027" xr3:uid="{EC890FF1-5E6B-425D-8F29-4114BBE055B4}" name="Column15999" dataDxfId="357"/>
    <tableColumn id="16028" xr3:uid="{7C2609BB-D92A-4329-A71F-8549B41838DC}" name="Column16000" dataDxfId="356"/>
    <tableColumn id="16029" xr3:uid="{D189A46D-CF9E-4C2B-9A9C-466BAAADE933}" name="Column16001" dataDxfId="355"/>
    <tableColumn id="16030" xr3:uid="{8FFC3D77-8803-47A9-95DF-200F2457B30D}" name="Column16002" dataDxfId="354"/>
    <tableColumn id="16031" xr3:uid="{DD82BD99-214D-45A2-B50C-F76D5477CCBF}" name="Column16003" dataDxfId="353"/>
    <tableColumn id="16032" xr3:uid="{5CF7D862-9712-4FCF-955F-0B08248E2771}" name="Column16004" dataDxfId="352"/>
    <tableColumn id="16033" xr3:uid="{8CD5299C-42DE-46F9-BA86-4C1B6F2E1A71}" name="Column16005" dataDxfId="351"/>
    <tableColumn id="16034" xr3:uid="{D755BA10-CF76-4FC8-98A5-CBAEAC367C3F}" name="Column16006" dataDxfId="350"/>
    <tableColumn id="16035" xr3:uid="{A0EA5745-CC60-41ED-B477-842D083824CA}" name="Column16007" dataDxfId="349"/>
    <tableColumn id="16036" xr3:uid="{A96491C7-9B8E-4096-B103-06C887350BC7}" name="Column16008" dataDxfId="348"/>
    <tableColumn id="16037" xr3:uid="{1A3D954F-53B5-4645-878E-F476B2A45F39}" name="Column16009" dataDxfId="347"/>
    <tableColumn id="16038" xr3:uid="{34A1000C-FC12-4222-8556-8B8B125C1D02}" name="Column16010" dataDxfId="346"/>
    <tableColumn id="16039" xr3:uid="{9B915346-96C7-47BD-8E7C-6F4431ABDFB8}" name="Column16011" dataDxfId="345"/>
    <tableColumn id="16040" xr3:uid="{BE6BFBCE-C5BC-4F09-8758-F35CDABFA612}" name="Column16012" dataDxfId="344"/>
    <tableColumn id="16041" xr3:uid="{6DC59C06-D10A-4927-9CB4-A9153CD05B98}" name="Column16013" dataDxfId="343"/>
    <tableColumn id="16042" xr3:uid="{04794BBC-257B-4969-BA90-82DDED273B37}" name="Column16014" dataDxfId="342"/>
    <tableColumn id="16043" xr3:uid="{4FE3B031-1913-4414-A723-1E72F9BB747F}" name="Column16015" dataDxfId="341"/>
    <tableColumn id="16044" xr3:uid="{13A962B9-98FF-452C-B74F-3B4C66C10531}" name="Column16016" dataDxfId="340"/>
    <tableColumn id="16045" xr3:uid="{9DFB34E8-15EB-419F-A076-F60E4D708D65}" name="Column16017" dataDxfId="339"/>
    <tableColumn id="16046" xr3:uid="{1E287285-F38E-4862-9553-1CB08452A64B}" name="Column16018" dataDxfId="338"/>
    <tableColumn id="16047" xr3:uid="{429A0F11-2630-4FB0-8BF1-D245BC42A765}" name="Column16019" dataDxfId="337"/>
    <tableColumn id="16048" xr3:uid="{EDDA75C8-D6D0-4E61-A9CD-66F1829515AC}" name="Column16020" dataDxfId="336"/>
    <tableColumn id="16049" xr3:uid="{582791D1-C8AF-4A73-8433-48E35D896B3B}" name="Column16021" dataDxfId="335"/>
    <tableColumn id="16050" xr3:uid="{A7DA66DA-666F-4BDB-A81D-971CC60C6237}" name="Column16022" dataDxfId="334"/>
    <tableColumn id="16051" xr3:uid="{68F3B32F-1F37-4CBE-881A-B97E048F1069}" name="Column16023" dataDxfId="333"/>
    <tableColumn id="16052" xr3:uid="{99E17601-D9E9-43B1-9430-AC9CF95A9BC7}" name="Column16024" dataDxfId="332"/>
    <tableColumn id="16053" xr3:uid="{11E90AD9-9C78-4755-BDB6-4E5BB5BCE497}" name="Column16025" dataDxfId="331"/>
    <tableColumn id="16054" xr3:uid="{A0F20400-52AA-409B-9492-F242EFE2622E}" name="Column16026" dataDxfId="330"/>
    <tableColumn id="16055" xr3:uid="{F7F6A86A-C73B-4D30-9784-8F0FCAD14D03}" name="Column16027" dataDxfId="329"/>
    <tableColumn id="16056" xr3:uid="{01D4A936-4955-4E77-8920-91ED40EC537A}" name="Column16028" dataDxfId="328"/>
    <tableColumn id="16057" xr3:uid="{ADAF44D3-1735-4ACA-8178-67352ECB53EF}" name="Column16029" dataDxfId="327"/>
    <tableColumn id="16058" xr3:uid="{B94A777C-22F5-4555-BF81-9080D03B7B2F}" name="Column16030" dataDxfId="326"/>
    <tableColumn id="16059" xr3:uid="{324BD2C2-A0DD-4ADA-A031-BF56C24D62DB}" name="Column16031" dataDxfId="325"/>
    <tableColumn id="16060" xr3:uid="{B632C5CE-25D8-40E9-A7AA-3B4A9FBEE44A}" name="Column16032" dataDxfId="324"/>
    <tableColumn id="16061" xr3:uid="{568AED02-CC71-4F37-98F9-F6D2FEE44955}" name="Column16033" dataDxfId="323"/>
    <tableColumn id="16062" xr3:uid="{DC46987A-1567-4BD8-8897-55450114FAE8}" name="Column16034" dataDxfId="322"/>
    <tableColumn id="16063" xr3:uid="{A0D8BC75-A9C3-4F84-9344-756DB5043AB0}" name="Column16035" dataDxfId="321"/>
    <tableColumn id="16064" xr3:uid="{60D4CCB3-9606-41B4-8B24-EDD4D25C0264}" name="Column16036" dataDxfId="320"/>
    <tableColumn id="16065" xr3:uid="{777E384C-581E-4298-B591-7CD758B5EE18}" name="Column16037" dataDxfId="319"/>
    <tableColumn id="16066" xr3:uid="{FAA56E7C-E0FF-4C56-9BC9-24BC97B0414E}" name="Column16038" dataDxfId="318"/>
    <tableColumn id="16067" xr3:uid="{723C8B16-B6F9-42F0-B339-55BDD35A91B3}" name="Column16039" dataDxfId="317"/>
    <tableColumn id="16068" xr3:uid="{5578D572-58C7-4E65-82E2-696CF8098C8D}" name="Column16040" dataDxfId="316"/>
    <tableColumn id="16069" xr3:uid="{3772C4F0-6C0B-47FE-BE36-570B9F03F881}" name="Column16041" dataDxfId="315"/>
    <tableColumn id="16070" xr3:uid="{D1004F2F-49F6-40CD-83A8-0D99A0A4C49B}" name="Column16042" dataDxfId="314"/>
    <tableColumn id="16071" xr3:uid="{0E73A6E2-EF05-446D-84E9-B2D299A84634}" name="Column16043" dataDxfId="313"/>
    <tableColumn id="16072" xr3:uid="{93755835-837D-4E11-B611-699B8A91F7E8}" name="Column16044" dataDxfId="312"/>
    <tableColumn id="16073" xr3:uid="{361D1366-8C7E-4567-B268-4621F1F99968}" name="Column16045" dataDxfId="311"/>
    <tableColumn id="16074" xr3:uid="{F0A96F03-208F-483E-A8E8-2FCF4D142545}" name="Column16046" dataDxfId="310"/>
    <tableColumn id="16075" xr3:uid="{51842BC0-E400-4D38-8FC3-644F4A3A1FB8}" name="Column16047" dataDxfId="309"/>
    <tableColumn id="16076" xr3:uid="{B146DC16-40B0-43A8-A756-C4CA9D165D4F}" name="Column16048" dataDxfId="308"/>
    <tableColumn id="16077" xr3:uid="{E5178573-41D2-4FE2-B491-58D83EAD9103}" name="Column16049" dataDxfId="307"/>
    <tableColumn id="16078" xr3:uid="{EAC960ED-044D-4216-A62B-C9441FBBA9D5}" name="Column16050" dataDxfId="306"/>
    <tableColumn id="16079" xr3:uid="{B6627B70-9505-4D6B-999C-E9DEAA553BF0}" name="Column16051" dataDxfId="305"/>
    <tableColumn id="16080" xr3:uid="{DA2BBEF8-54A9-4EC3-8355-889B320A0390}" name="Column16052" dataDxfId="304"/>
    <tableColumn id="16081" xr3:uid="{F8CB2B17-C767-45B4-8E0E-190A31C0C016}" name="Column16053" dataDxfId="303"/>
    <tableColumn id="16082" xr3:uid="{FE697C1E-1A81-4F7B-839C-843B18FF5FF0}" name="Column16054" dataDxfId="302"/>
    <tableColumn id="16083" xr3:uid="{C7DA5218-D144-4258-BC03-7A885995CB7D}" name="Column16055" dataDxfId="301"/>
    <tableColumn id="16084" xr3:uid="{D2D2D22E-22B0-4EF6-99CB-EB76AEFBD1AF}" name="Column16056" dataDxfId="300"/>
    <tableColumn id="16085" xr3:uid="{3E45FED9-8C77-418F-AC14-A54B20ED9AE9}" name="Column16057" dataDxfId="299"/>
    <tableColumn id="16086" xr3:uid="{AE777BE4-C68E-4BE0-BDF6-7DFE23D6E0AE}" name="Column16058" dataDxfId="298"/>
    <tableColumn id="16087" xr3:uid="{0190DCCF-D282-4402-BF10-C774FFB520BD}" name="Column16059" dataDxfId="297"/>
    <tableColumn id="16088" xr3:uid="{48585A0B-C530-4C61-B470-E1F8E9D69965}" name="Column16060" dataDxfId="296"/>
    <tableColumn id="16089" xr3:uid="{57631428-AE9D-45EA-8DEE-A03FC581CA66}" name="Column16061" dataDxfId="295"/>
    <tableColumn id="16090" xr3:uid="{AB3A104D-1879-42CC-A970-8DD036B6B9A8}" name="Column16062" dataDxfId="294"/>
    <tableColumn id="16091" xr3:uid="{4B37EA67-D63E-4089-9117-E93F990E2911}" name="Column16063" dataDxfId="293"/>
    <tableColumn id="16092" xr3:uid="{F9518938-3765-47B9-9ACF-5CD3A784AED9}" name="Column16064" dataDxfId="292"/>
    <tableColumn id="16093" xr3:uid="{4D2397E1-70E2-474A-A84D-13FF9CCF06FF}" name="Column16065" dataDxfId="291"/>
    <tableColumn id="16094" xr3:uid="{D4EE6BE1-4A2C-4C45-8B36-4389813EE468}" name="Column16066" dataDxfId="290"/>
    <tableColumn id="16095" xr3:uid="{E5A85C4A-3BD4-40E3-9AEE-297F8C8F041C}" name="Column16067" dataDxfId="289"/>
    <tableColumn id="16096" xr3:uid="{223D3283-3F98-4E42-85AF-5C4A9E7860CA}" name="Column16068" dataDxfId="288"/>
    <tableColumn id="16097" xr3:uid="{73A924A3-68CD-43A3-B554-15733E14C22D}" name="Column16069" dataDxfId="287"/>
    <tableColumn id="16098" xr3:uid="{D93D25D4-CF6F-43D2-8BED-9D1DD15CC2AB}" name="Column16070" dataDxfId="286"/>
    <tableColumn id="16099" xr3:uid="{C4610C33-EE30-4DAA-B436-B5C07AFD1A28}" name="Column16071" dataDxfId="285"/>
    <tableColumn id="16100" xr3:uid="{62BFAB06-27BA-47E3-B28F-6AE8B08526E6}" name="Column16072" dataDxfId="284"/>
    <tableColumn id="16101" xr3:uid="{FB9B711B-440B-4ED7-8CFF-C69DB0CCDEDE}" name="Column16073" dataDxfId="283"/>
    <tableColumn id="16102" xr3:uid="{DFF51EA9-2DFD-4795-BD1E-AFFC325DBE4B}" name="Column16074" dataDxfId="282"/>
    <tableColumn id="16103" xr3:uid="{11EA11DE-6F2D-4534-8A87-4C080A664533}" name="Column16075" dataDxfId="281"/>
    <tableColumn id="16104" xr3:uid="{38D3DA5E-9E24-4225-9B25-7FB7ACB00817}" name="Column16076" dataDxfId="280"/>
    <tableColumn id="16105" xr3:uid="{7B76E0A6-F120-40B6-817F-D81FC95670F0}" name="Column16077" dataDxfId="279"/>
    <tableColumn id="16106" xr3:uid="{EC4235A6-371B-4269-8DBE-99172523467A}" name="Column16078" dataDxfId="278"/>
    <tableColumn id="16107" xr3:uid="{FF681E61-F398-49CA-B0F7-824470709870}" name="Column16079" dataDxfId="277"/>
    <tableColumn id="16108" xr3:uid="{6592EAAA-E27E-413B-A362-701BBAF57242}" name="Column16080" dataDxfId="276"/>
    <tableColumn id="16109" xr3:uid="{3736EF74-E2A3-4BC6-9A5B-618AF1BBF6A9}" name="Column16081" dataDxfId="275"/>
    <tableColumn id="16110" xr3:uid="{798C38B8-AFDB-4EFE-AEC8-C7D2E4364656}" name="Column16082" dataDxfId="274"/>
    <tableColumn id="16111" xr3:uid="{20422B89-69F0-4475-9E3F-D03090359135}" name="Column16083" dataDxfId="273"/>
    <tableColumn id="16112" xr3:uid="{DEB8887C-68C0-4D11-B654-480F33BF8BE0}" name="Column16084" dataDxfId="272"/>
    <tableColumn id="16113" xr3:uid="{5D346915-1B0C-47B7-AB52-9DD24EDFBB18}" name="Column16085" dataDxfId="271"/>
    <tableColumn id="16114" xr3:uid="{F289B5CB-480A-4B2E-861D-BE18742A679E}" name="Column16086" dataDxfId="270"/>
    <tableColumn id="16115" xr3:uid="{5109E502-F557-478E-816E-5E81F966DDFE}" name="Column16087" dataDxfId="269"/>
    <tableColumn id="16116" xr3:uid="{CE963EBA-DE64-4A45-AF71-25F52389CDC2}" name="Column16088" dataDxfId="268"/>
    <tableColumn id="16117" xr3:uid="{7D0336B9-C272-4AC1-A89A-16EBE75626AF}" name="Column16089" dataDxfId="267"/>
    <tableColumn id="16118" xr3:uid="{B945C14E-008E-415F-8CBC-7BAC2CDD7CB1}" name="Column16090" dataDxfId="266"/>
    <tableColumn id="16119" xr3:uid="{7055F893-8FDF-4068-A17A-59ADBF5C601F}" name="Column16091" dataDxfId="265"/>
    <tableColumn id="16120" xr3:uid="{993339DF-E1F9-40DD-A187-FCCE9961CE7C}" name="Column16092" dataDxfId="264"/>
    <tableColumn id="16121" xr3:uid="{563616D9-80A5-47B9-892D-A387E1F68C73}" name="Column16093" dataDxfId="263"/>
    <tableColumn id="16122" xr3:uid="{51EC10C9-5728-4287-81D3-D383BE097E8D}" name="Column16094" dataDxfId="262"/>
    <tableColumn id="16123" xr3:uid="{316C10C5-D967-4195-97B3-27B64EE2D9B5}" name="Column16095" dataDxfId="261"/>
    <tableColumn id="16124" xr3:uid="{CD1F4DC0-108A-4F82-8242-0E9DF980CEBF}" name="Column16096" dataDxfId="260"/>
    <tableColumn id="16125" xr3:uid="{38196130-B612-4908-AA0A-BC9A82E116C8}" name="Column16097" dataDxfId="259"/>
    <tableColumn id="16126" xr3:uid="{465A9C2A-77F2-4065-AF29-1DE95A9E3711}" name="Column16098" dataDxfId="258"/>
    <tableColumn id="16127" xr3:uid="{657EC1D0-ED58-4515-B943-F095EFD98CC7}" name="Column16099" dataDxfId="257"/>
    <tableColumn id="16128" xr3:uid="{8FF08DD0-16E3-4DE9-9050-2E2079870754}" name="Column16100" dataDxfId="256"/>
    <tableColumn id="16129" xr3:uid="{7452518A-1E22-4D25-AA23-1028490BE1AC}" name="Column16101" dataDxfId="255"/>
    <tableColumn id="16130" xr3:uid="{8722D31E-7D15-44D3-B4EF-8EA6C5B8814F}" name="Column16102" dataDxfId="254"/>
    <tableColumn id="16131" xr3:uid="{579567C0-81A3-43EB-81E4-5C62A83E3CA2}" name="Column16103" dataDxfId="253"/>
    <tableColumn id="16132" xr3:uid="{43F0F316-E620-4D7E-BED9-970AA9A690B5}" name="Column16104" dataDxfId="252"/>
    <tableColumn id="16133" xr3:uid="{69A0A1AE-C5CA-4C8C-8C29-5EE0A889D6BD}" name="Column16105" dataDxfId="251"/>
    <tableColumn id="16134" xr3:uid="{4FE4B02D-E9AB-4B40-BB15-98C2691BD0A0}" name="Column16106" dataDxfId="250"/>
    <tableColumn id="16135" xr3:uid="{DE3B2015-E193-49F3-B2F2-BF5D4F7E7785}" name="Column16107" dataDxfId="249"/>
    <tableColumn id="16136" xr3:uid="{DBD9E163-5CCC-4E84-BBA3-4F9BC8DA248F}" name="Column16108" dataDxfId="248"/>
    <tableColumn id="16137" xr3:uid="{C254A6E3-431E-404F-B06D-3C5E9B7EB7BB}" name="Column16109" dataDxfId="247"/>
    <tableColumn id="16138" xr3:uid="{04CC3AA7-BDCD-4747-8357-FE5F2C46758D}" name="Column16110" dataDxfId="246"/>
    <tableColumn id="16139" xr3:uid="{98241A4B-4974-43E5-BE74-2E59EAED6AAE}" name="Column16111" dataDxfId="245"/>
    <tableColumn id="16140" xr3:uid="{574B2139-9523-4A28-91E5-7E2B95AA421F}" name="Column16112" dataDxfId="244"/>
    <tableColumn id="16141" xr3:uid="{D9D8D853-0528-46DC-899C-98B207FE1485}" name="Column16113" dataDxfId="243"/>
    <tableColumn id="16142" xr3:uid="{88056F8B-4078-4B4C-B9FF-67B7E12E7353}" name="Column16114" dataDxfId="242"/>
    <tableColumn id="16143" xr3:uid="{FFF4DFB6-C4F5-41D7-A342-779EED42D8EA}" name="Column16115" dataDxfId="241"/>
    <tableColumn id="16144" xr3:uid="{907AF152-79B9-461D-9732-D776CA3FC4C1}" name="Column16116" dataDxfId="240"/>
    <tableColumn id="16145" xr3:uid="{2902432A-F962-4175-B1B4-4E8039EA1C17}" name="Column16117" dataDxfId="239"/>
    <tableColumn id="16146" xr3:uid="{5038E029-16B1-40C6-88AA-33F24A5F56D6}" name="Column16118" dataDxfId="238"/>
    <tableColumn id="16147" xr3:uid="{0FFC4F95-B8CD-40CF-8B3C-BB24B3F86D47}" name="Column16119" dataDxfId="237"/>
    <tableColumn id="16148" xr3:uid="{3EE54E97-CFDC-47A4-A83D-34E6BA4752A3}" name="Column16120" dataDxfId="236"/>
    <tableColumn id="16149" xr3:uid="{73721ABC-2504-4CD1-9991-C119F4266EF3}" name="Column16121" dataDxfId="235"/>
    <tableColumn id="16150" xr3:uid="{2A93D6AD-6651-47F4-8195-B1D0D6E09425}" name="Column16122" dataDxfId="234"/>
    <tableColumn id="16151" xr3:uid="{E9871FAF-0A1C-46F2-81CF-523E7F5F4DBC}" name="Column16123" dataDxfId="233"/>
    <tableColumn id="16152" xr3:uid="{91707558-B7B2-42C7-A784-C15A9CB543E3}" name="Column16124" dataDxfId="232"/>
    <tableColumn id="16153" xr3:uid="{E1103671-F7D5-4198-B80F-EB8E2C49A879}" name="Column16125" dataDxfId="231"/>
    <tableColumn id="16154" xr3:uid="{247A4147-7C34-44D4-9C23-4FDA3A3C04C7}" name="Column16126" dataDxfId="230"/>
    <tableColumn id="16155" xr3:uid="{4DA393A9-4452-4BC3-BA04-582272E67BEE}" name="Column16127" dataDxfId="229"/>
    <tableColumn id="16156" xr3:uid="{B9322D13-DBE8-4E9E-AD27-965B7557861B}" name="Column16128" dataDxfId="228"/>
    <tableColumn id="16157" xr3:uid="{C0C76460-5EF1-4D0D-BA10-A40A510E566F}" name="Column16129" dataDxfId="227"/>
    <tableColumn id="16158" xr3:uid="{47E55EFC-CC39-43F7-AC12-6A9A1D1F17A3}" name="Column16130" dataDxfId="226"/>
    <tableColumn id="16159" xr3:uid="{7B1B93D1-1F27-4908-BE3E-3DA1EE24BC26}" name="Column16131" dataDxfId="225"/>
    <tableColumn id="16160" xr3:uid="{E3277D13-F549-4519-B229-2FEB6C89D550}" name="Column16132" dataDxfId="224"/>
    <tableColumn id="16161" xr3:uid="{8F939ABE-6A53-4541-A1BA-D9C164C04DFF}" name="Column16133" dataDxfId="223"/>
    <tableColumn id="16162" xr3:uid="{1B0E70EC-7DAE-4075-8C89-D4DB6B6EA77A}" name="Column16134" dataDxfId="222"/>
    <tableColumn id="16163" xr3:uid="{BF8C446F-9011-406E-B1AF-652BC79BFF82}" name="Column16135" dataDxfId="221"/>
    <tableColumn id="16164" xr3:uid="{4D6E2CE8-8AF0-4A17-9B70-9CD1CF6E1D69}" name="Column16136" dataDxfId="220"/>
    <tableColumn id="16165" xr3:uid="{46279EA6-BFE3-48DF-83D3-6767883597A7}" name="Column16137" dataDxfId="219"/>
    <tableColumn id="16166" xr3:uid="{D81B39F8-C140-4EA0-82D7-BFDDE87B3E91}" name="Column16138" dataDxfId="218"/>
    <tableColumn id="16167" xr3:uid="{8F7EBF7B-06DD-4307-B8C3-F649E650D77A}" name="Column16139" dataDxfId="217"/>
    <tableColumn id="16168" xr3:uid="{E477FB56-6FA9-4224-8235-793505682DF5}" name="Column16140" dataDxfId="216"/>
    <tableColumn id="16169" xr3:uid="{369335C5-C26A-4D22-80BA-47CCC180656E}" name="Column16141" dataDxfId="215"/>
    <tableColumn id="16170" xr3:uid="{D78F6C45-9429-4E2B-A7AE-9E91AC49932D}" name="Column16142" dataDxfId="214"/>
    <tableColumn id="16171" xr3:uid="{04E0840D-4EEA-4A18-AB72-1553166C2E6D}" name="Column16143" dataDxfId="213"/>
    <tableColumn id="16172" xr3:uid="{B9B93BD1-EB39-4CFD-9A25-94DA0ACE73B0}" name="Column16144" dataDxfId="212"/>
    <tableColumn id="16173" xr3:uid="{83127DC5-DE82-480F-98ED-EC51E07543E9}" name="Column16145" dataDxfId="211"/>
    <tableColumn id="16174" xr3:uid="{828986CC-98AC-43E7-8FDD-7C8E026EC26D}" name="Column16146" dataDxfId="210"/>
    <tableColumn id="16175" xr3:uid="{16B989DB-2123-46F9-A0E0-BB7509295E3B}" name="Column16147" dataDxfId="209"/>
    <tableColumn id="16176" xr3:uid="{085EAFD8-05F9-4795-9F26-E13063E9478F}" name="Column16148" dataDxfId="208"/>
    <tableColumn id="16177" xr3:uid="{9E7878B6-99DE-4D3A-BAAE-F744EB5AF8F6}" name="Column16149" dataDxfId="207"/>
    <tableColumn id="16178" xr3:uid="{46024C9F-3481-419E-A7B1-A68F1C426B40}" name="Column16150" dataDxfId="206"/>
    <tableColumn id="16179" xr3:uid="{15CAE239-A5D6-4BF0-B2E8-E4BE80C1CED9}" name="Column16151" dataDxfId="205"/>
    <tableColumn id="16180" xr3:uid="{208B12AD-D12A-45E5-93EB-84D0F1291B6E}" name="Column16152" dataDxfId="204"/>
    <tableColumn id="16181" xr3:uid="{01EE11D3-227D-4CE8-B148-522EA819723C}" name="Column16153" dataDxfId="203"/>
    <tableColumn id="16182" xr3:uid="{35471543-6923-435E-AA6A-0BA5C6F652D5}" name="Column16154" dataDxfId="202"/>
    <tableColumn id="16183" xr3:uid="{06BEA4E0-554A-43B0-B592-E4A64A3EA511}" name="Column16155" dataDxfId="201"/>
    <tableColumn id="16184" xr3:uid="{5792D505-B9E4-414C-A63E-FF2829A81EC2}" name="Column16156" dataDxfId="200"/>
    <tableColumn id="16185" xr3:uid="{55E0431A-624A-4F89-BA23-7A92FCEA3E43}" name="Column16157" dataDxfId="199"/>
    <tableColumn id="16186" xr3:uid="{0A763050-6F8C-444E-9DB7-4458E4EDD15A}" name="Column16158" dataDxfId="198"/>
    <tableColumn id="16187" xr3:uid="{74BD799E-AE80-4C16-A439-31D5C062FD17}" name="Column16159" dataDxfId="197"/>
    <tableColumn id="16188" xr3:uid="{495ECEDD-47DF-460E-B532-5DAC60174294}" name="Column16160" dataDxfId="196"/>
    <tableColumn id="16189" xr3:uid="{3892DA42-43CD-4EAB-88B1-9718E6D4E7A8}" name="Column16161" dataDxfId="195"/>
    <tableColumn id="16190" xr3:uid="{C8DE8843-3CEE-42B9-BB67-A30ADE5F43D0}" name="Column16162" dataDxfId="194"/>
    <tableColumn id="16191" xr3:uid="{9B77B7C9-84F4-48A6-98F3-8F98A95FD3FE}" name="Column16163" dataDxfId="193"/>
    <tableColumn id="16192" xr3:uid="{05D3A968-2225-475F-AB86-FD53A47693C6}" name="Column16164" dataDxfId="192"/>
    <tableColumn id="16193" xr3:uid="{E3DD0312-B8C6-4590-87EC-47B72C5252A2}" name="Column16165" dataDxfId="191"/>
    <tableColumn id="16194" xr3:uid="{460B96EC-E1B3-48BF-9609-79712DCF8B65}" name="Column16166" dataDxfId="190"/>
    <tableColumn id="16195" xr3:uid="{E1098D2A-1151-430D-BC58-C468066E40A7}" name="Column16167" dataDxfId="189"/>
    <tableColumn id="16196" xr3:uid="{764F0235-DFD9-4C5F-B43C-17A048907481}" name="Column16168" dataDxfId="188"/>
    <tableColumn id="16197" xr3:uid="{C7A6640C-6E23-472B-A53D-DF2990AACF37}" name="Column16169" dataDxfId="187"/>
    <tableColumn id="16198" xr3:uid="{E7DC78E7-20C5-4E38-A6AB-BB1615D6C2A7}" name="Column16170" dataDxfId="186"/>
    <tableColumn id="16199" xr3:uid="{29F4CCE5-865A-40C5-9649-1EE38517AE53}" name="Column16171" dataDxfId="185"/>
    <tableColumn id="16200" xr3:uid="{1FD919C7-FBD0-458F-BD8F-AC03B026B0A3}" name="Column16172" dataDxfId="184"/>
    <tableColumn id="16201" xr3:uid="{69412EA0-0C06-4A36-B9AA-B9614D888786}" name="Column16173" dataDxfId="183"/>
    <tableColumn id="16202" xr3:uid="{475FDEE5-5A29-4264-8F49-51DF5D081E65}" name="Column16174" dataDxfId="182"/>
    <tableColumn id="16203" xr3:uid="{4EF06C28-DBC1-433F-B7BA-5D41F9212262}" name="Column16175" dataDxfId="181"/>
    <tableColumn id="16204" xr3:uid="{26E08B90-E58B-4B40-B483-B477B1F5DE0E}" name="Column16176" dataDxfId="180"/>
    <tableColumn id="16205" xr3:uid="{5E19C350-837D-42F3-96B9-65DEAF6F5BBF}" name="Column16177" dataDxfId="179"/>
    <tableColumn id="16206" xr3:uid="{C1010668-107F-42CB-A90B-5335A1ECC026}" name="Column16178" dataDxfId="178"/>
    <tableColumn id="16207" xr3:uid="{A76E747C-3542-43D2-A511-27816C93628F}" name="Column16179" dataDxfId="177"/>
    <tableColumn id="16208" xr3:uid="{61830FC4-F7AB-44D1-ABFD-DA5D5FCE95D4}" name="Column16180" dataDxfId="176"/>
    <tableColumn id="16209" xr3:uid="{2EE2BB3D-781C-4B04-904A-2423BBF22BD7}" name="Column16181" dataDxfId="175"/>
    <tableColumn id="16210" xr3:uid="{2E0563FA-8BC3-4A97-9ACF-0F6BD0655D18}" name="Column16182" dataDxfId="174"/>
    <tableColumn id="16211" xr3:uid="{EDF4B5C7-0D46-4CEB-B3AC-E0687592DCEC}" name="Column16183" dataDxfId="173"/>
    <tableColumn id="16212" xr3:uid="{0A288659-A448-4DAB-89D7-419F41D03EFE}" name="Column16184" dataDxfId="172"/>
    <tableColumn id="16213" xr3:uid="{4E7D0EB5-4D22-4D7F-BC31-21F8A3778A3B}" name="Column16185" dataDxfId="171"/>
    <tableColumn id="16214" xr3:uid="{FB2D8F5E-4352-4F86-8164-0C24C0374C90}" name="Column16186" dataDxfId="170"/>
    <tableColumn id="16215" xr3:uid="{C91A8B43-7C64-4ADF-82FF-071512045D13}" name="Column16187" dataDxfId="169"/>
    <tableColumn id="16216" xr3:uid="{A201A273-F4C5-4D0E-827C-21C96EC98358}" name="Column16188" dataDxfId="168"/>
    <tableColumn id="16217" xr3:uid="{AECCBDD7-E4E1-49E3-A3CC-DC8568842B39}" name="Column16189" dataDxfId="167"/>
    <tableColumn id="16218" xr3:uid="{C21D9561-CF45-4BC8-9B8D-5E3AC063B584}" name="Column16190" dataDxfId="166"/>
    <tableColumn id="16219" xr3:uid="{703205E5-D64A-45EA-8543-23B65C78FEB8}" name="Column16191" dataDxfId="165"/>
    <tableColumn id="16220" xr3:uid="{76A667B5-D601-499C-9A90-501307366F8E}" name="Column16192" dataDxfId="164"/>
    <tableColumn id="16221" xr3:uid="{BBFC48C1-C062-435A-A497-35F21B72BEDC}" name="Column16193" dataDxfId="163"/>
    <tableColumn id="16222" xr3:uid="{7B2DEF48-3A21-46B9-9403-CD2E88C2D487}" name="Column16194" dataDxfId="162"/>
    <tableColumn id="16223" xr3:uid="{C58FFD6A-402B-465A-81CC-D9A46BE91A1B}" name="Column16195" dataDxfId="161"/>
    <tableColumn id="16224" xr3:uid="{EE48D151-FB27-4B58-97F0-3E52A7FD7571}" name="Column16196" dataDxfId="160"/>
    <tableColumn id="16225" xr3:uid="{ADFAD8E8-1FFF-4566-B70E-3B8DC80C41FA}" name="Column16197" dataDxfId="159"/>
    <tableColumn id="16226" xr3:uid="{98A4427D-B46A-41D7-AAD2-62E5AFB8DBE2}" name="Column16198" dataDxfId="158"/>
    <tableColumn id="16227" xr3:uid="{F2EF8E08-A182-476A-8C51-77DAD71A4295}" name="Column16199" dataDxfId="157"/>
    <tableColumn id="16228" xr3:uid="{5401A01E-4729-4E2F-AA74-50202837AAC8}" name="Column16200" dataDxfId="156"/>
    <tableColumn id="16229" xr3:uid="{6B28E14B-54AE-47DA-AAF7-B26DF1F78BFC}" name="Column16201" dataDxfId="155"/>
    <tableColumn id="16230" xr3:uid="{9920CC1C-33EE-4991-B74F-F95496C9D86B}" name="Column16202" dataDxfId="154"/>
    <tableColumn id="16231" xr3:uid="{87726040-FC9C-46B7-A995-847CC47BE7D4}" name="Column16203" dataDxfId="153"/>
    <tableColumn id="16232" xr3:uid="{86D35812-4B5E-48CB-8697-93DD98BAC32C}" name="Column16204" dataDxfId="152"/>
    <tableColumn id="16233" xr3:uid="{50211432-235A-4544-B632-68527E69C25F}" name="Column16205" dataDxfId="151"/>
    <tableColumn id="16234" xr3:uid="{D77DAB29-5711-432F-ACEB-D68838BEA7E5}" name="Column16206" dataDxfId="150"/>
    <tableColumn id="16235" xr3:uid="{52C37F38-3A09-4132-836E-666C04A1108F}" name="Column16207" dataDxfId="149"/>
    <tableColumn id="16236" xr3:uid="{314963D1-5B0D-4EC3-810B-62B2B441E59D}" name="Column16208" dataDxfId="148"/>
    <tableColumn id="16237" xr3:uid="{AC1212CB-B7C5-45DF-8EBE-2F9D341923E2}" name="Column16209" dataDxfId="147"/>
    <tableColumn id="16238" xr3:uid="{1396D298-4A74-4A19-A4C5-A34EC633ECA5}" name="Column16210" dataDxfId="146"/>
    <tableColumn id="16239" xr3:uid="{F887F281-2F03-4F47-A314-BE0E99A6B43E}" name="Column16211" dataDxfId="145"/>
    <tableColumn id="16240" xr3:uid="{993E3220-143C-4597-93B6-E0E6AC27CCEE}" name="Column16212" dataDxfId="144"/>
    <tableColumn id="16241" xr3:uid="{49EE6A8F-6AB6-497C-B281-8B464FC8B939}" name="Column16213" dataDxfId="143"/>
    <tableColumn id="16242" xr3:uid="{CB206F76-A2CD-4FF3-A2A3-F1EDA6C4752B}" name="Column16214" dataDxfId="142"/>
    <tableColumn id="16243" xr3:uid="{0DE99A7B-996E-4571-B038-7C1D695797F6}" name="Column16215" dataDxfId="141"/>
    <tableColumn id="16244" xr3:uid="{90D7217E-232B-46CC-8630-07B51CD5FDE2}" name="Column16216" dataDxfId="140"/>
    <tableColumn id="16245" xr3:uid="{432BD516-8490-426E-951C-2202167FD079}" name="Column16217" dataDxfId="139"/>
    <tableColumn id="16246" xr3:uid="{DA06232A-6816-4231-94E8-B754B3415656}" name="Column16218" dataDxfId="138"/>
    <tableColumn id="16247" xr3:uid="{A28AB079-9752-4F82-AEE3-92353200D3BD}" name="Column16219" dataDxfId="137"/>
    <tableColumn id="16248" xr3:uid="{FDAA9517-9512-4263-A8EB-1178E6AF5994}" name="Column16220" dataDxfId="136"/>
    <tableColumn id="16249" xr3:uid="{69A50CC4-A027-462C-B58F-3CB4FB6D656F}" name="Column16221" dataDxfId="135"/>
    <tableColumn id="16250" xr3:uid="{366A7850-CBFE-4D78-98EF-39DCA01F20FE}" name="Column16222" dataDxfId="134"/>
    <tableColumn id="16251" xr3:uid="{096E284C-E88B-4EE7-B435-A73E8F6E1EB1}" name="Column16223" dataDxfId="133"/>
    <tableColumn id="16252" xr3:uid="{CCDA1181-C7FE-49D6-8C00-9072B529F092}" name="Column16224" dataDxfId="132"/>
    <tableColumn id="16253" xr3:uid="{D8443BCD-6604-443A-917A-F1E83E87486F}" name="Column16225" dataDxfId="131"/>
    <tableColumn id="16254" xr3:uid="{B1F3BC2F-7862-4CBB-A343-1D791B1458BD}" name="Column16226" dataDxfId="130"/>
    <tableColumn id="16255" xr3:uid="{B35338DD-4696-441D-8FF0-CC4CF68BEE17}" name="Column16227" dataDxfId="129"/>
    <tableColumn id="16256" xr3:uid="{F812735D-0710-4A07-B2E0-97E8CE63FE2C}" name="Column16228" dataDxfId="128"/>
    <tableColumn id="16257" xr3:uid="{C2D50249-5960-4F29-AF0D-2F1940C2C26B}" name="Column16229" dataDxfId="127"/>
    <tableColumn id="16258" xr3:uid="{A40EADB9-1B00-4D79-A921-BFE1E7763BD6}" name="Column16230" dataDxfId="126"/>
    <tableColumn id="16259" xr3:uid="{70EEE599-BF51-4C1D-983A-54F63955FCD2}" name="Column16231" dataDxfId="125"/>
    <tableColumn id="16260" xr3:uid="{67B5DC3B-2DA8-444C-ADD2-4B4CE09A88F6}" name="Column16232" dataDxfId="124"/>
    <tableColumn id="16261" xr3:uid="{488F5D27-7C9F-45C8-9E87-6B48D0F8603B}" name="Column16233" dataDxfId="123"/>
    <tableColumn id="16262" xr3:uid="{842F201F-73C7-48B8-A667-3121B915D38A}" name="Column16234" dataDxfId="122"/>
    <tableColumn id="16263" xr3:uid="{7D84F6FD-2033-4559-9E63-942F2DF381F1}" name="Column16235" dataDxfId="121"/>
    <tableColumn id="16264" xr3:uid="{8D9CF896-26D2-4DBC-A820-58D2618C55A7}" name="Column16236" dataDxfId="120"/>
    <tableColumn id="16265" xr3:uid="{047EEFFE-21E4-43D0-82CA-F605F5F947D1}" name="Column16237" dataDxfId="119"/>
    <tableColumn id="16266" xr3:uid="{A7A8B6B4-B204-4CF9-B565-6EC99F993E82}" name="Column16238" dataDxfId="118"/>
    <tableColumn id="16267" xr3:uid="{29AF773F-9AD3-4017-AC7F-450C7A888445}" name="Column16239" dataDxfId="117"/>
    <tableColumn id="16268" xr3:uid="{0C46FCB8-AAFA-4AF8-AF2C-DCA019E9259D}" name="Column16240" dataDxfId="116"/>
    <tableColumn id="16269" xr3:uid="{5B378F8E-EFBE-412E-B9ED-9D3D41695789}" name="Column16241" dataDxfId="115"/>
    <tableColumn id="16270" xr3:uid="{B83BD0D5-A98A-4225-A8F7-F55A5200C23D}" name="Column16242" dataDxfId="114"/>
    <tableColumn id="16271" xr3:uid="{899436BC-2E65-4103-958A-C30FC4B3140B}" name="Column16243" dataDxfId="113"/>
    <tableColumn id="16272" xr3:uid="{67A6669C-7A81-4A64-AD2F-B8AFAD69282B}" name="Column16244" dataDxfId="112"/>
    <tableColumn id="16273" xr3:uid="{713F059F-73BD-4600-8C69-984AA73FB8CD}" name="Column16245" dataDxfId="111"/>
    <tableColumn id="16274" xr3:uid="{191F18A4-1BF2-42A9-9EDE-B3528F8DF0DA}" name="Column16246" dataDxfId="110"/>
    <tableColumn id="16275" xr3:uid="{BCF15854-07A9-4095-8F80-B6283A775ED0}" name="Column16247" dataDxfId="109"/>
    <tableColumn id="16276" xr3:uid="{2F14E256-74A5-45AC-B532-85DEA275F0EC}" name="Column16248" dataDxfId="108"/>
    <tableColumn id="16277" xr3:uid="{57B5305C-2686-4F6C-BED9-CF27A8D7C3DD}" name="Column16249" dataDxfId="107"/>
    <tableColumn id="16278" xr3:uid="{83A648B1-DBB6-4A06-8895-84615CC81B60}" name="Column16250" dataDxfId="106"/>
    <tableColumn id="16279" xr3:uid="{170DEF6F-3C24-4687-855F-D0198EA0601D}" name="Column16251" dataDxfId="105"/>
    <tableColumn id="16280" xr3:uid="{390981EE-30C8-4E5E-8742-953E829F1485}" name="Column16252" dataDxfId="104"/>
    <tableColumn id="16281" xr3:uid="{0DB12634-2C5B-4D7C-9D84-3435276E8596}" name="Column16253" dataDxfId="103"/>
    <tableColumn id="16282" xr3:uid="{203CD87E-A238-4BC9-A956-2306E4AFCC6E}" name="Column16254" dataDxfId="102"/>
    <tableColumn id="16283" xr3:uid="{2E2E608C-B736-4851-8AB2-1F8C81FBA6D8}" name="Column16255" dataDxfId="101"/>
    <tableColumn id="16284" xr3:uid="{8F7FC0C0-B40E-4C4A-BFBB-2E7FF0487D7C}" name="Column16256" dataDxfId="100"/>
    <tableColumn id="16285" xr3:uid="{57313151-FEEF-4EC0-8D63-02B34BE2A936}" name="Column16257" dataDxfId="99"/>
    <tableColumn id="16286" xr3:uid="{57BC7B55-4EE2-4524-8ACD-31D6124889C8}" name="Column16258" dataDxfId="98"/>
    <tableColumn id="16287" xr3:uid="{3229450F-A35C-4D23-A853-3C5185C00342}" name="Column16259" dataDxfId="97"/>
    <tableColumn id="16288" xr3:uid="{6388B998-7F56-480E-A849-68F93993CD9B}" name="Column16260" dataDxfId="96"/>
    <tableColumn id="16289" xr3:uid="{9270FE49-807C-4C29-A2BD-D7EF66FFD447}" name="Column16261" dataDxfId="95"/>
    <tableColumn id="16290" xr3:uid="{BFAF77B6-D001-4BF3-96E1-D6B55B5E8FA7}" name="Column16262" dataDxfId="94"/>
    <tableColumn id="16291" xr3:uid="{A8188802-8307-4D89-82A4-794FDDBA4C54}" name="Column16263" dataDxfId="93"/>
    <tableColumn id="16292" xr3:uid="{25C17138-380A-4710-B2B6-CFEC27D0C012}" name="Column16264" dataDxfId="92"/>
    <tableColumn id="16293" xr3:uid="{9157AA93-75EB-44F5-B2E9-5E6FB2639FB4}" name="Column16265" dataDxfId="91"/>
    <tableColumn id="16294" xr3:uid="{AC927060-5923-40C3-98E5-784A7BB7EBAB}" name="Column16266" dataDxfId="90"/>
    <tableColumn id="16295" xr3:uid="{CD8E120E-32DB-4316-9C78-0CEE336F5D45}" name="Column16267" dataDxfId="89"/>
    <tableColumn id="16296" xr3:uid="{9F1274F1-4171-42F2-8D76-6CFAED2206AE}" name="Column16268" dataDxfId="88"/>
    <tableColumn id="16297" xr3:uid="{FBFC901C-21F8-457F-868D-DDE20727E897}" name="Column16269" dataDxfId="87"/>
    <tableColumn id="16298" xr3:uid="{B93F8AB9-E8B9-43C0-9399-07D92263B5BC}" name="Column16270" dataDxfId="86"/>
    <tableColumn id="16299" xr3:uid="{6DB6F4B2-3A79-4862-BA7E-3AAB6DF3B016}" name="Column16271" dataDxfId="85"/>
    <tableColumn id="16300" xr3:uid="{42642D6F-40BD-4231-8459-C4E985BDF4C5}" name="Column16272" dataDxfId="84"/>
    <tableColumn id="16301" xr3:uid="{E9E3B47E-8198-42CD-8A89-6F1CF5039EDC}" name="Column16273" dataDxfId="83"/>
    <tableColumn id="16302" xr3:uid="{49BCE157-6806-418C-A6FB-1389805E5F49}" name="Column16274" dataDxfId="82"/>
    <tableColumn id="16303" xr3:uid="{3A60A577-2229-4D83-BD6C-9FE4821AEE3D}" name="Column16275" dataDxfId="81"/>
    <tableColumn id="16304" xr3:uid="{3365F39D-F89E-4F7F-9616-E1A66283DE80}" name="Column16276" dataDxfId="80"/>
    <tableColumn id="16305" xr3:uid="{D8CB2C5D-0BF5-49DF-9EE4-9829DD12FD62}" name="Column16277" dataDxfId="79"/>
    <tableColumn id="16306" xr3:uid="{59DFCDD9-6EC7-4F82-A463-767AE7E02E54}" name="Column16278" dataDxfId="78"/>
    <tableColumn id="16307" xr3:uid="{31D209EB-4DC9-4787-9480-AD6B24545625}" name="Column16279" dataDxfId="77"/>
    <tableColumn id="16308" xr3:uid="{D1E84932-CE94-4183-8AED-1518503EE1CF}" name="Column16280" dataDxfId="76"/>
    <tableColumn id="16309" xr3:uid="{5CC57905-7C2D-4367-B43A-39D3790BB414}" name="Column16281" dataDxfId="75"/>
    <tableColumn id="16310" xr3:uid="{89263C81-92E7-445A-ADE0-87B4A738A7C7}" name="Column16282" dataDxfId="74"/>
    <tableColumn id="16311" xr3:uid="{55F2D3E8-1272-473A-B3FE-843F9EFB75A0}" name="Column16283" dataDxfId="73"/>
    <tableColumn id="16312" xr3:uid="{F94B4691-24DC-4573-BF4D-8BD73A359B3A}" name="Column16284" dataDxfId="72"/>
    <tableColumn id="16313" xr3:uid="{D5CC6AB7-4970-4148-8E34-9DBE441984C5}" name="Column16285" dataDxfId="71"/>
    <tableColumn id="16314" xr3:uid="{E00DACA9-8FB3-45A3-84DC-8BC2E0F3D957}" name="Column16286" dataDxfId="70"/>
    <tableColumn id="16315" xr3:uid="{91E54668-4709-4C25-9ABD-B95534B14646}" name="Column16287" dataDxfId="69"/>
    <tableColumn id="16316" xr3:uid="{424A8904-2868-48DE-B1A6-6E3AC32E6E94}" name="Column16288" dataDxfId="68"/>
    <tableColumn id="16317" xr3:uid="{61C61D95-80EC-4086-BA78-50A711E4F876}" name="Column16289" dataDxfId="67"/>
    <tableColumn id="16318" xr3:uid="{678D155B-B563-4B0F-ABC0-AB25219010CA}" name="Column16290" dataDxfId="66"/>
    <tableColumn id="16319" xr3:uid="{E7D55CD9-4F4D-4C65-9C8A-09F1BFC4124B}" name="Column16291" dataDxfId="65"/>
    <tableColumn id="16320" xr3:uid="{F1C412FE-69C3-4A9A-9C3B-1FD983A12265}" name="Column16292" dataDxfId="64"/>
    <tableColumn id="16321" xr3:uid="{75C15A82-620E-44C3-A327-9731C4DD4D25}" name="Column16293" dataDxfId="63"/>
    <tableColumn id="16322" xr3:uid="{F0B709E8-D1DC-463F-8340-E99CD16FA0E7}" name="Column16294" dataDxfId="62"/>
    <tableColumn id="16323" xr3:uid="{39C3853D-9005-4DDD-A24C-AA939D851A41}" name="Column16295" dataDxfId="61"/>
    <tableColumn id="16324" xr3:uid="{080EF922-6003-425C-AB60-289513CB5695}" name="Column16296" dataDxfId="60"/>
    <tableColumn id="16325" xr3:uid="{AFC6C8D2-281A-4DB8-8F20-4C511AC05906}" name="Column16297" dataDxfId="59"/>
    <tableColumn id="16326" xr3:uid="{A1223E07-CC0C-4A81-93AC-B2F8EA9213C3}" name="Column16298" dataDxfId="58"/>
    <tableColumn id="16327" xr3:uid="{24C55A74-94B4-4736-AA66-66C20435643E}" name="Column16299" dataDxfId="57"/>
    <tableColumn id="16328" xr3:uid="{D17220B1-26CB-4BAF-84DA-CAD2E7C26364}" name="Column16300" dataDxfId="56"/>
    <tableColumn id="16329" xr3:uid="{72B2E742-9BD6-4145-9576-EFBC0C258296}" name="Column16301" dataDxfId="55"/>
    <tableColumn id="16330" xr3:uid="{2B647744-000C-4409-BBE8-40C29341C9BC}" name="Column16302" dataDxfId="54"/>
    <tableColumn id="16331" xr3:uid="{A7DAEEBF-D99B-4FA1-8C48-919DE8908264}" name="Column16303" dataDxfId="53"/>
    <tableColumn id="16332" xr3:uid="{EF0F4F9D-C64B-4B5E-A598-C9D1A7C38DB0}" name="Column16304" dataDxfId="52"/>
    <tableColumn id="16333" xr3:uid="{584C6B39-B40C-427E-9942-E476D355BF80}" name="Column16305" dataDxfId="51"/>
    <tableColumn id="16334" xr3:uid="{09DF631F-E464-4FC9-BFD9-AAB012EED9AF}" name="Column16306" dataDxfId="50"/>
    <tableColumn id="16335" xr3:uid="{D1FD055B-E6CC-4D99-BA74-E29482451B17}" name="Column16307" dataDxfId="49"/>
    <tableColumn id="16336" xr3:uid="{DA200A92-C44D-40AB-971E-24106A41FC8A}" name="Column16308" dataDxfId="48"/>
    <tableColumn id="16337" xr3:uid="{1596CBA2-2DBA-4072-82AD-79B48DD1CC5C}" name="Column16309" dataDxfId="47"/>
    <tableColumn id="16338" xr3:uid="{7AD94286-C17E-430E-BCA4-1630B41879C7}" name="Column16310" dataDxfId="46"/>
    <tableColumn id="16339" xr3:uid="{5C2BE43A-1FA8-42CF-90B3-284E81C3895A}" name="Column16311" dataDxfId="45"/>
    <tableColumn id="16340" xr3:uid="{4FE61512-15FD-4B52-8B04-765494E10FF2}" name="Column16312" dataDxfId="44"/>
    <tableColumn id="16341" xr3:uid="{3AE2DF0F-04B5-4FAC-A9DC-20AACD91718A}" name="Column16313" dataDxfId="43"/>
    <tableColumn id="16342" xr3:uid="{1E2BBD68-4812-4C66-B757-82DA8A77C2E4}" name="Column16314" dataDxfId="42"/>
    <tableColumn id="16343" xr3:uid="{6F296549-DEAC-4DFB-B4B9-7B1CF50769B8}" name="Column16315" dataDxfId="41"/>
    <tableColumn id="16344" xr3:uid="{1BBB64C4-0A61-49A1-844B-69F10E858F1C}" name="Column16316" dataDxfId="40"/>
    <tableColumn id="16345" xr3:uid="{7F365F21-5271-4E50-8D52-04BE8CF9603B}" name="Column16317" dataDxfId="39"/>
    <tableColumn id="16346" xr3:uid="{0D7768EF-65EC-41F3-B51D-CE801A9A0434}" name="Column16318" dataDxfId="38"/>
    <tableColumn id="16347" xr3:uid="{FAFAA070-B21F-42B9-9851-2E6EDCBA4B4B}" name="Column16319" dataDxfId="37"/>
    <tableColumn id="16348" xr3:uid="{0E7DAFD3-D35B-49BC-BE6F-2D3451F6E528}" name="Column16320" dataDxfId="36"/>
    <tableColumn id="16349" xr3:uid="{3A1C0CE6-FBBE-40DB-821F-6F86EF00B93D}" name="Column16321" dataDxfId="35"/>
    <tableColumn id="16350" xr3:uid="{2195FAA3-A7C1-4D13-8BC8-EB6A39BE1ECE}" name="Column16322" dataDxfId="34"/>
    <tableColumn id="16351" xr3:uid="{066E3C5E-AAB1-42A9-94F2-F5AEB6BFA8F8}" name="Column16323" dataDxfId="33"/>
    <tableColumn id="16352" xr3:uid="{C519418F-966F-41C3-9CF3-5F0524B2186D}" name="Column16324" dataDxfId="32"/>
    <tableColumn id="16353" xr3:uid="{64BE4602-0246-4D5F-991A-9AA7DC2645DC}" name="Column16325" dataDxfId="31"/>
    <tableColumn id="16354" xr3:uid="{6206B454-FC8B-4AF4-9525-67FF7CE53684}" name="Column16326" dataDxfId="30"/>
    <tableColumn id="16355" xr3:uid="{B32CFDAC-FC0C-4B7C-BE27-E2E29ED785E9}" name="Column16327" dataDxfId="29"/>
    <tableColumn id="16356" xr3:uid="{7A5AF37D-6078-49CA-8848-2B14FEF7108E}" name="Column16328" dataDxfId="28"/>
    <tableColumn id="16357" xr3:uid="{628E7CC0-6057-43E9-9F34-786B466B8E61}" name="Column16329" dataDxfId="27"/>
    <tableColumn id="16358" xr3:uid="{E9FA6AC7-DDE0-43B0-A7C6-B2D979124B79}" name="Column16330" dataDxfId="26"/>
    <tableColumn id="16359" xr3:uid="{D6BC05AD-62B9-421E-BF46-1314CA6DD680}" name="Column16331" dataDxfId="25"/>
    <tableColumn id="16360" xr3:uid="{7E327928-C4AB-4EB9-BC5C-4DB69A7AD2A6}" name="Column16332" dataDxfId="24"/>
    <tableColumn id="16361" xr3:uid="{9DE7FC0B-4A01-46EA-A304-10882FC82102}" name="Column16333" dataDxfId="23"/>
    <tableColumn id="16362" xr3:uid="{C8EB244D-38C9-4D6F-8A25-34C62D77EBF5}" name="Column16334" dataDxfId="22"/>
    <tableColumn id="16363" xr3:uid="{52D1A7BE-6E62-4166-9DF7-E93E24D74E32}" name="Column16335" dataDxfId="21"/>
    <tableColumn id="16364" xr3:uid="{3AD09252-830D-43EC-AD12-8DCA05B7C5B2}" name="Column16336" dataDxfId="20"/>
    <tableColumn id="16365" xr3:uid="{DCB1C772-8E54-4A2A-9527-D0BE0A688EAB}" name="Column16337" dataDxfId="19"/>
    <tableColumn id="16366" xr3:uid="{0CE8F719-F3C2-4863-8BB8-8663158929F8}" name="Column16338" dataDxfId="18"/>
    <tableColumn id="16367" xr3:uid="{C1259925-89D1-4187-A6D3-7DF621EDC61F}" name="Column16339" dataDxfId="17"/>
    <tableColumn id="16368" xr3:uid="{8CE16148-43C3-4758-83E8-863E099539A2}" name="Column16340" dataDxfId="16"/>
    <tableColumn id="16369" xr3:uid="{382199AC-73BB-4BF8-94DC-DE1863397D99}" name="Column16341" dataDxfId="15"/>
    <tableColumn id="16370" xr3:uid="{46E829CC-7FD8-425D-9F06-F39158B84083}" name="Column16342" dataDxfId="14"/>
    <tableColumn id="16371" xr3:uid="{E48CC3D7-75AF-41BC-A637-0FD2E9F7AC0D}" name="Column16343" dataDxfId="13"/>
    <tableColumn id="16372" xr3:uid="{2A6AFB6A-FC63-4748-B20A-A41E1F2DE103}" name="Column16344" dataDxfId="12"/>
    <tableColumn id="16373" xr3:uid="{C4F10BF4-AFFD-4D09-8AA0-5C48AD597CDA}" name="Column16345" dataDxfId="11"/>
    <tableColumn id="16374" xr3:uid="{5BA35DB2-4BCA-47DA-91DC-117FEE6DB377}" name="Column16346" dataDxfId="10"/>
    <tableColumn id="16375" xr3:uid="{16EFD2DC-C3CF-4800-87F5-F8B40BAEB7C2}" name="Column16347" dataDxfId="9"/>
    <tableColumn id="16376" xr3:uid="{A9FFFA2E-9B65-42FA-9DC2-6F844A7F236D}" name="Column16348" dataDxfId="8"/>
    <tableColumn id="16377" xr3:uid="{04EC0612-9ABA-4C18-A10D-5F0410737F33}" name="Column16349" dataDxfId="7"/>
    <tableColumn id="16378" xr3:uid="{AAF88F77-7943-47C2-A48D-F35ACAED2DC7}" name="Column16350" dataDxfId="6"/>
    <tableColumn id="16379" xr3:uid="{8B8D5E95-3F98-4879-AD51-817B6912978E}" name="Column16351" dataDxfId="5"/>
    <tableColumn id="16380" xr3:uid="{B80999C3-EB05-481B-9734-E9F528478D68}" name="Column16352" dataDxfId="4"/>
    <tableColumn id="16381" xr3:uid="{174E3D50-6D55-4C44-BB80-881A94EB633B}" name="Column16353" dataDxfId="3"/>
    <tableColumn id="16382" xr3:uid="{96405E93-C455-40AC-A218-708006552ACE}" name="Column16354" dataDxfId="2"/>
    <tableColumn id="16383" xr3:uid="{63481576-27CE-4FB1-98A2-BDAB48BC5AF3}" name="Column16355" dataDxfId="1"/>
    <tableColumn id="16384" xr3:uid="{0E02EA8E-9C73-4FF4-8385-14CAEA36C8D2}" name="Column16356"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O1" dT="2024-12-18T15:52:55.37" personId="{26EB1504-4078-4980-9BB0-093742DC0999}" id="{D387F96A-6664-4888-B583-AC7C49505B99}">
    <text>Was the participant pursuing education at any time in Q1 (Jan-Mar)?</text>
  </threadedComment>
  <threadedComment ref="P1" dT="2024-12-18T15:53:13.17" personId="{26EB1504-4078-4980-9BB0-093742DC0999}" id="{4E57BD07-414A-4B5C-9147-FB9A973CE19F}">
    <text>Was the participant pursuing education at any time in Q2 (Apr-June)?</text>
  </threadedComment>
  <threadedComment ref="Q1" dT="2024-12-18T15:53:29.17" personId="{26EB1504-4078-4980-9BB0-093742DC0999}" id="{2D91C380-75F2-446A-864A-82C120265EC5}">
    <text>Was the participant pursuing education at any time in Q3 (July-Sept)?</text>
  </threadedComment>
  <threadedComment ref="R1" dT="2024-12-18T15:53:48.36" personId="{26EB1504-4078-4980-9BB0-093742DC0999}" id="{77588983-2B5E-4051-B241-E8F9839D5CA3}">
    <text>Was the participant pursuing education at any time in Q4 (Oct-Dec)?</text>
  </threadedComment>
  <threadedComment ref="U1" dT="2024-12-18T13:53:07.20" personId="{26EB1504-4078-4980-9BB0-093742DC0999}" id="{B9E742C5-CE79-48ED-A57D-3082975D29C6}">
    <text>Was the participant employed at any time in Q1 (Jan-Mar)?</text>
  </threadedComment>
  <threadedComment ref="V1" dT="2024-12-18T13:53:24.33" personId="{26EB1504-4078-4980-9BB0-093742DC0999}" id="{033B35C4-E50E-4178-86C9-149D9C3F84CB}">
    <text>Was the participant employed at ANY TIME in Q2 (Apr-June)?</text>
  </threadedComment>
  <threadedComment ref="W1" dT="2024-12-18T13:54:43.24" personId="{26EB1504-4078-4980-9BB0-093742DC0999}" id="{E962274C-AD37-4CB7-847D-2327D9C98470}">
    <text>Was the participant employed at ANY TIME in Q3 (July-Sept)?</text>
  </threadedComment>
  <threadedComment ref="X1" dT="2024-12-18T13:53:47.50" personId="{26EB1504-4078-4980-9BB0-093742DC0999}" id="{368AFD71-214A-4D0C-9192-5C9E6CA9A14B}">
    <text>Was the participant employed at ANY TIME in Q4 (Oct-Dec)?</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9EC0B-9700-478D-8CDE-7AB2EA7E8130}">
  <dimension ref="A1:XBU5000"/>
  <sheetViews>
    <sheetView tabSelected="1" workbookViewId="0">
      <selection activeCell="F2" sqref="F2"/>
    </sheetView>
  </sheetViews>
  <sheetFormatPr defaultColWidth="15.6328125" defaultRowHeight="14.5"/>
  <cols>
    <col min="1" max="1" width="25.90625" style="1" customWidth="1"/>
    <col min="2" max="2" width="23.453125" style="1" customWidth="1"/>
    <col min="3" max="3" width="39.26953125" style="1" customWidth="1"/>
    <col min="4" max="4" width="23.6328125" style="1" customWidth="1"/>
    <col min="5" max="8" width="21.26953125" style="1" customWidth="1"/>
    <col min="9" max="9" width="19.08984375" style="1" customWidth="1"/>
    <col min="10" max="10" width="25.54296875" style="1" customWidth="1"/>
    <col min="11" max="11" width="9.36328125" style="1" customWidth="1"/>
    <col min="12" max="12" width="27.1796875" style="1" customWidth="1"/>
    <col min="13" max="13" width="29.26953125" style="4" customWidth="1"/>
    <col min="14" max="14" width="21.08984375" style="1" customWidth="1"/>
    <col min="15" max="18" width="28.26953125" style="1" customWidth="1"/>
    <col min="19" max="19" width="35.453125" style="4" customWidth="1"/>
    <col min="20" max="20" width="48.26953125" style="36" customWidth="1"/>
    <col min="21" max="24" width="17.81640625" style="4" customWidth="1"/>
    <col min="25" max="25" width="16.54296875" style="1" customWidth="1"/>
    <col min="26" max="26" width="51.7265625" style="1" customWidth="1"/>
    <col min="27" max="27" width="169.7265625" style="1" bestFit="1" customWidth="1"/>
    <col min="28" max="29" width="15.6328125" style="1"/>
    <col min="30" max="940" width="0" style="1" hidden="1" customWidth="1"/>
    <col min="941" max="9940" width="16.36328125" style="1" hidden="1" customWidth="1"/>
    <col min="9941" max="16384" width="17.6328125" style="1" hidden="1" customWidth="1"/>
  </cols>
  <sheetData>
    <row r="1" spans="1:16297" s="43" customFormat="1" ht="47.5" customHeight="1" thickBot="1">
      <c r="A1" s="43" t="s">
        <v>0</v>
      </c>
      <c r="B1" s="43" t="s">
        <v>1</v>
      </c>
      <c r="C1" s="43" t="s">
        <v>60</v>
      </c>
      <c r="D1" s="43" t="s">
        <v>57</v>
      </c>
      <c r="E1" s="43" t="s">
        <v>2</v>
      </c>
      <c r="F1" s="43" t="s">
        <v>5</v>
      </c>
      <c r="G1" s="43" t="s">
        <v>7</v>
      </c>
      <c r="H1" s="43" t="s">
        <v>8</v>
      </c>
      <c r="I1" s="44" t="s">
        <v>109</v>
      </c>
      <c r="J1" s="44" t="s">
        <v>119</v>
      </c>
      <c r="K1" s="45" t="s">
        <v>17</v>
      </c>
      <c r="L1" s="43" t="s">
        <v>18</v>
      </c>
      <c r="M1" s="46" t="s">
        <v>78</v>
      </c>
      <c r="N1" s="45" t="s">
        <v>28</v>
      </c>
      <c r="O1" s="47" t="s">
        <v>122</v>
      </c>
      <c r="P1" s="47" t="s">
        <v>123</v>
      </c>
      <c r="Q1" s="47" t="s">
        <v>124</v>
      </c>
      <c r="R1" s="47" t="s">
        <v>125</v>
      </c>
      <c r="S1" s="46" t="s">
        <v>79</v>
      </c>
      <c r="T1" s="48" t="s">
        <v>81</v>
      </c>
      <c r="U1" s="46" t="s">
        <v>35</v>
      </c>
      <c r="V1" s="46" t="s">
        <v>36</v>
      </c>
      <c r="W1" s="46" t="s">
        <v>37</v>
      </c>
      <c r="X1" s="46" t="s">
        <v>38</v>
      </c>
      <c r="Y1" s="43" t="s">
        <v>20</v>
      </c>
      <c r="Z1" s="43" t="s">
        <v>41</v>
      </c>
      <c r="AA1" s="43" t="s">
        <v>99</v>
      </c>
      <c r="AB1" s="43" t="s">
        <v>136</v>
      </c>
      <c r="AC1" s="43" t="s">
        <v>137</v>
      </c>
      <c r="AD1" s="43" t="s">
        <v>138</v>
      </c>
      <c r="AE1" s="43" t="s">
        <v>139</v>
      </c>
      <c r="AF1" s="43" t="s">
        <v>140</v>
      </c>
      <c r="AG1" s="43" t="s">
        <v>141</v>
      </c>
      <c r="AH1" s="43" t="s">
        <v>142</v>
      </c>
      <c r="AI1" s="43" t="s">
        <v>143</v>
      </c>
      <c r="AJ1" s="43" t="s">
        <v>144</v>
      </c>
      <c r="AK1" s="43" t="s">
        <v>145</v>
      </c>
      <c r="AL1" s="43" t="s">
        <v>146</v>
      </c>
      <c r="AM1" s="43" t="s">
        <v>147</v>
      </c>
      <c r="AN1" s="43" t="s">
        <v>148</v>
      </c>
      <c r="AO1" s="43" t="s">
        <v>149</v>
      </c>
      <c r="AP1" s="43" t="s">
        <v>150</v>
      </c>
      <c r="AQ1" s="43" t="s">
        <v>151</v>
      </c>
      <c r="AR1" s="43" t="s">
        <v>152</v>
      </c>
      <c r="AS1" s="43" t="s">
        <v>153</v>
      </c>
      <c r="AT1" s="43" t="s">
        <v>154</v>
      </c>
      <c r="AU1" s="43" t="s">
        <v>155</v>
      </c>
      <c r="AV1" s="43" t="s">
        <v>156</v>
      </c>
      <c r="AW1" s="43" t="s">
        <v>157</v>
      </c>
      <c r="AX1" s="43" t="s">
        <v>158</v>
      </c>
      <c r="AY1" s="43" t="s">
        <v>159</v>
      </c>
      <c r="AZ1" s="43" t="s">
        <v>160</v>
      </c>
      <c r="BA1" s="43" t="s">
        <v>161</v>
      </c>
      <c r="BB1" s="43" t="s">
        <v>162</v>
      </c>
      <c r="BC1" s="43" t="s">
        <v>163</v>
      </c>
      <c r="BD1" s="43" t="s">
        <v>164</v>
      </c>
      <c r="BE1" s="43" t="s">
        <v>165</v>
      </c>
      <c r="BF1" s="43" t="s">
        <v>166</v>
      </c>
      <c r="BG1" s="43" t="s">
        <v>167</v>
      </c>
      <c r="BH1" s="43" t="s">
        <v>168</v>
      </c>
      <c r="BI1" s="43" t="s">
        <v>169</v>
      </c>
      <c r="BJ1" s="43" t="s">
        <v>170</v>
      </c>
      <c r="BK1" s="43" t="s">
        <v>171</v>
      </c>
      <c r="BL1" s="43" t="s">
        <v>172</v>
      </c>
      <c r="BM1" s="43" t="s">
        <v>173</v>
      </c>
      <c r="BN1" s="43" t="s">
        <v>174</v>
      </c>
      <c r="BO1" s="43" t="s">
        <v>175</v>
      </c>
      <c r="BP1" s="43" t="s">
        <v>176</v>
      </c>
      <c r="BQ1" s="43" t="s">
        <v>177</v>
      </c>
      <c r="BR1" s="43" t="s">
        <v>178</v>
      </c>
      <c r="BS1" s="43" t="s">
        <v>179</v>
      </c>
      <c r="BT1" s="43" t="s">
        <v>180</v>
      </c>
      <c r="BU1" s="43" t="s">
        <v>181</v>
      </c>
      <c r="BV1" s="43" t="s">
        <v>182</v>
      </c>
      <c r="BW1" s="43" t="s">
        <v>183</v>
      </c>
      <c r="BX1" s="43" t="s">
        <v>184</v>
      </c>
      <c r="BY1" s="43" t="s">
        <v>185</v>
      </c>
      <c r="BZ1" s="43" t="s">
        <v>186</v>
      </c>
      <c r="CA1" s="43" t="s">
        <v>187</v>
      </c>
      <c r="CB1" s="43" t="s">
        <v>188</v>
      </c>
      <c r="CC1" s="43" t="s">
        <v>189</v>
      </c>
      <c r="CD1" s="43" t="s">
        <v>190</v>
      </c>
      <c r="CE1" s="43" t="s">
        <v>191</v>
      </c>
      <c r="CF1" s="43" t="s">
        <v>192</v>
      </c>
      <c r="CG1" s="43" t="s">
        <v>193</v>
      </c>
      <c r="CH1" s="43" t="s">
        <v>194</v>
      </c>
      <c r="CI1" s="43" t="s">
        <v>195</v>
      </c>
      <c r="CJ1" s="43" t="s">
        <v>196</v>
      </c>
      <c r="CK1" s="43" t="s">
        <v>197</v>
      </c>
      <c r="CL1" s="43" t="s">
        <v>198</v>
      </c>
      <c r="CM1" s="43" t="s">
        <v>199</v>
      </c>
      <c r="CN1" s="43" t="s">
        <v>200</v>
      </c>
      <c r="CO1" s="43" t="s">
        <v>201</v>
      </c>
      <c r="CP1" s="43" t="s">
        <v>202</v>
      </c>
      <c r="CQ1" s="43" t="s">
        <v>203</v>
      </c>
      <c r="CR1" s="43" t="s">
        <v>204</v>
      </c>
      <c r="CS1" s="43" t="s">
        <v>205</v>
      </c>
      <c r="CT1" s="43" t="s">
        <v>206</v>
      </c>
      <c r="CU1" s="43" t="s">
        <v>207</v>
      </c>
      <c r="CV1" s="43" t="s">
        <v>208</v>
      </c>
      <c r="CW1" s="43" t="s">
        <v>209</v>
      </c>
      <c r="CX1" s="43" t="s">
        <v>210</v>
      </c>
      <c r="CY1" s="43" t="s">
        <v>211</v>
      </c>
      <c r="CZ1" s="43" t="s">
        <v>212</v>
      </c>
      <c r="DA1" s="43" t="s">
        <v>213</v>
      </c>
      <c r="DB1" s="43" t="s">
        <v>214</v>
      </c>
      <c r="DC1" s="43" t="s">
        <v>215</v>
      </c>
      <c r="DD1" s="43" t="s">
        <v>216</v>
      </c>
      <c r="DE1" s="43" t="s">
        <v>217</v>
      </c>
      <c r="DF1" s="43" t="s">
        <v>218</v>
      </c>
      <c r="DG1" s="43" t="s">
        <v>219</v>
      </c>
      <c r="DH1" s="43" t="s">
        <v>220</v>
      </c>
      <c r="DI1" s="43" t="s">
        <v>221</v>
      </c>
      <c r="DJ1" s="43" t="s">
        <v>222</v>
      </c>
      <c r="DK1" s="43" t="s">
        <v>223</v>
      </c>
      <c r="DL1" s="43" t="s">
        <v>224</v>
      </c>
      <c r="DM1" s="43" t="s">
        <v>225</v>
      </c>
      <c r="DN1" s="43" t="s">
        <v>226</v>
      </c>
      <c r="DO1" s="43" t="s">
        <v>227</v>
      </c>
      <c r="DP1" s="43" t="s">
        <v>228</v>
      </c>
      <c r="DQ1" s="43" t="s">
        <v>229</v>
      </c>
      <c r="DR1" s="43" t="s">
        <v>230</v>
      </c>
      <c r="DS1" s="43" t="s">
        <v>231</v>
      </c>
      <c r="DT1" s="43" t="s">
        <v>232</v>
      </c>
      <c r="DU1" s="43" t="s">
        <v>233</v>
      </c>
      <c r="DV1" s="43" t="s">
        <v>234</v>
      </c>
      <c r="DW1" s="43" t="s">
        <v>235</v>
      </c>
      <c r="DX1" s="43" t="s">
        <v>236</v>
      </c>
      <c r="DY1" s="43" t="s">
        <v>237</v>
      </c>
      <c r="DZ1" s="43" t="s">
        <v>238</v>
      </c>
      <c r="EA1" s="43" t="s">
        <v>239</v>
      </c>
      <c r="EB1" s="43" t="s">
        <v>240</v>
      </c>
      <c r="EC1" s="43" t="s">
        <v>241</v>
      </c>
      <c r="ED1" s="43" t="s">
        <v>242</v>
      </c>
      <c r="EE1" s="43" t="s">
        <v>243</v>
      </c>
      <c r="EF1" s="43" t="s">
        <v>244</v>
      </c>
      <c r="EG1" s="43" t="s">
        <v>245</v>
      </c>
      <c r="EH1" s="43" t="s">
        <v>246</v>
      </c>
      <c r="EI1" s="43" t="s">
        <v>247</v>
      </c>
      <c r="EJ1" s="43" t="s">
        <v>248</v>
      </c>
      <c r="EK1" s="43" t="s">
        <v>249</v>
      </c>
      <c r="EL1" s="43" t="s">
        <v>250</v>
      </c>
      <c r="EM1" s="43" t="s">
        <v>251</v>
      </c>
      <c r="EN1" s="43" t="s">
        <v>252</v>
      </c>
      <c r="EO1" s="43" t="s">
        <v>253</v>
      </c>
      <c r="EP1" s="43" t="s">
        <v>254</v>
      </c>
      <c r="EQ1" s="43" t="s">
        <v>255</v>
      </c>
      <c r="ER1" s="43" t="s">
        <v>256</v>
      </c>
      <c r="ES1" s="43" t="s">
        <v>257</v>
      </c>
      <c r="ET1" s="43" t="s">
        <v>258</v>
      </c>
      <c r="EU1" s="43" t="s">
        <v>259</v>
      </c>
      <c r="EV1" s="43" t="s">
        <v>260</v>
      </c>
      <c r="EW1" s="43" t="s">
        <v>261</v>
      </c>
      <c r="EX1" s="43" t="s">
        <v>262</v>
      </c>
      <c r="EY1" s="43" t="s">
        <v>263</v>
      </c>
      <c r="EZ1" s="43" t="s">
        <v>264</v>
      </c>
      <c r="FA1" s="43" t="s">
        <v>265</v>
      </c>
      <c r="FB1" s="43" t="s">
        <v>266</v>
      </c>
      <c r="FC1" s="43" t="s">
        <v>267</v>
      </c>
      <c r="FD1" s="43" t="s">
        <v>268</v>
      </c>
      <c r="FE1" s="43" t="s">
        <v>269</v>
      </c>
      <c r="FF1" s="43" t="s">
        <v>270</v>
      </c>
      <c r="FG1" s="43" t="s">
        <v>271</v>
      </c>
      <c r="FH1" s="43" t="s">
        <v>272</v>
      </c>
      <c r="FI1" s="43" t="s">
        <v>273</v>
      </c>
      <c r="FJ1" s="43" t="s">
        <v>274</v>
      </c>
      <c r="FK1" s="43" t="s">
        <v>275</v>
      </c>
      <c r="FL1" s="43" t="s">
        <v>276</v>
      </c>
      <c r="FM1" s="43" t="s">
        <v>277</v>
      </c>
      <c r="FN1" s="43" t="s">
        <v>278</v>
      </c>
      <c r="FO1" s="43" t="s">
        <v>279</v>
      </c>
      <c r="FP1" s="43" t="s">
        <v>280</v>
      </c>
      <c r="FQ1" s="43" t="s">
        <v>281</v>
      </c>
      <c r="FR1" s="43" t="s">
        <v>282</v>
      </c>
      <c r="FS1" s="43" t="s">
        <v>283</v>
      </c>
      <c r="FT1" s="43" t="s">
        <v>284</v>
      </c>
      <c r="FU1" s="43" t="s">
        <v>285</v>
      </c>
      <c r="FV1" s="43" t="s">
        <v>286</v>
      </c>
      <c r="FW1" s="43" t="s">
        <v>287</v>
      </c>
      <c r="FX1" s="43" t="s">
        <v>288</v>
      </c>
      <c r="FY1" s="43" t="s">
        <v>289</v>
      </c>
      <c r="FZ1" s="43" t="s">
        <v>290</v>
      </c>
      <c r="GA1" s="43" t="s">
        <v>291</v>
      </c>
      <c r="GB1" s="43" t="s">
        <v>292</v>
      </c>
      <c r="GC1" s="43" t="s">
        <v>293</v>
      </c>
      <c r="GD1" s="43" t="s">
        <v>294</v>
      </c>
      <c r="GE1" s="43" t="s">
        <v>295</v>
      </c>
      <c r="GF1" s="43" t="s">
        <v>296</v>
      </c>
      <c r="GG1" s="43" t="s">
        <v>297</v>
      </c>
      <c r="GH1" s="43" t="s">
        <v>298</v>
      </c>
      <c r="GI1" s="43" t="s">
        <v>299</v>
      </c>
      <c r="GJ1" s="43" t="s">
        <v>300</v>
      </c>
      <c r="GK1" s="43" t="s">
        <v>301</v>
      </c>
      <c r="GL1" s="43" t="s">
        <v>302</v>
      </c>
      <c r="GM1" s="43" t="s">
        <v>303</v>
      </c>
      <c r="GN1" s="43" t="s">
        <v>304</v>
      </c>
      <c r="GO1" s="43" t="s">
        <v>305</v>
      </c>
      <c r="GP1" s="43" t="s">
        <v>306</v>
      </c>
      <c r="GQ1" s="43" t="s">
        <v>307</v>
      </c>
      <c r="GR1" s="43" t="s">
        <v>308</v>
      </c>
      <c r="GS1" s="43" t="s">
        <v>309</v>
      </c>
      <c r="GT1" s="43" t="s">
        <v>310</v>
      </c>
      <c r="GU1" s="43" t="s">
        <v>311</v>
      </c>
      <c r="GV1" s="43" t="s">
        <v>312</v>
      </c>
      <c r="GW1" s="43" t="s">
        <v>313</v>
      </c>
      <c r="GX1" s="43" t="s">
        <v>314</v>
      </c>
      <c r="GY1" s="43" t="s">
        <v>315</v>
      </c>
      <c r="GZ1" s="43" t="s">
        <v>316</v>
      </c>
      <c r="HA1" s="43" t="s">
        <v>317</v>
      </c>
      <c r="HB1" s="43" t="s">
        <v>318</v>
      </c>
      <c r="HC1" s="43" t="s">
        <v>319</v>
      </c>
      <c r="HD1" s="43" t="s">
        <v>320</v>
      </c>
      <c r="HE1" s="43" t="s">
        <v>321</v>
      </c>
      <c r="HF1" s="43" t="s">
        <v>322</v>
      </c>
      <c r="HG1" s="43" t="s">
        <v>323</v>
      </c>
      <c r="HH1" s="43" t="s">
        <v>324</v>
      </c>
      <c r="HI1" s="43" t="s">
        <v>325</v>
      </c>
      <c r="HJ1" s="43" t="s">
        <v>326</v>
      </c>
      <c r="HK1" s="43" t="s">
        <v>327</v>
      </c>
      <c r="HL1" s="43" t="s">
        <v>328</v>
      </c>
      <c r="HM1" s="43" t="s">
        <v>329</v>
      </c>
      <c r="HN1" s="43" t="s">
        <v>330</v>
      </c>
      <c r="HO1" s="43" t="s">
        <v>331</v>
      </c>
      <c r="HP1" s="43" t="s">
        <v>332</v>
      </c>
      <c r="HQ1" s="43" t="s">
        <v>333</v>
      </c>
      <c r="HR1" s="43" t="s">
        <v>334</v>
      </c>
      <c r="HS1" s="43" t="s">
        <v>335</v>
      </c>
      <c r="HT1" s="43" t="s">
        <v>336</v>
      </c>
      <c r="HU1" s="43" t="s">
        <v>337</v>
      </c>
      <c r="HV1" s="43" t="s">
        <v>338</v>
      </c>
      <c r="HW1" s="43" t="s">
        <v>339</v>
      </c>
      <c r="HX1" s="43" t="s">
        <v>340</v>
      </c>
      <c r="HY1" s="43" t="s">
        <v>341</v>
      </c>
      <c r="HZ1" s="43" t="s">
        <v>342</v>
      </c>
      <c r="IA1" s="43" t="s">
        <v>343</v>
      </c>
      <c r="IB1" s="43" t="s">
        <v>344</v>
      </c>
      <c r="IC1" s="43" t="s">
        <v>345</v>
      </c>
      <c r="ID1" s="43" t="s">
        <v>346</v>
      </c>
      <c r="IE1" s="43" t="s">
        <v>347</v>
      </c>
      <c r="IF1" s="43" t="s">
        <v>348</v>
      </c>
      <c r="IG1" s="43" t="s">
        <v>349</v>
      </c>
      <c r="IH1" s="43" t="s">
        <v>350</v>
      </c>
      <c r="II1" s="43" t="s">
        <v>351</v>
      </c>
      <c r="IJ1" s="43" t="s">
        <v>352</v>
      </c>
      <c r="IK1" s="43" t="s">
        <v>353</v>
      </c>
      <c r="IL1" s="43" t="s">
        <v>354</v>
      </c>
      <c r="IM1" s="43" t="s">
        <v>355</v>
      </c>
      <c r="IN1" s="43" t="s">
        <v>356</v>
      </c>
      <c r="IO1" s="43" t="s">
        <v>357</v>
      </c>
      <c r="IP1" s="43" t="s">
        <v>358</v>
      </c>
      <c r="IQ1" s="43" t="s">
        <v>359</v>
      </c>
      <c r="IR1" s="43" t="s">
        <v>360</v>
      </c>
      <c r="IS1" s="43" t="s">
        <v>361</v>
      </c>
      <c r="IT1" s="43" t="s">
        <v>362</v>
      </c>
      <c r="IU1" s="43" t="s">
        <v>363</v>
      </c>
      <c r="IV1" s="43" t="s">
        <v>364</v>
      </c>
      <c r="IW1" s="43" t="s">
        <v>365</v>
      </c>
      <c r="IX1" s="43" t="s">
        <v>366</v>
      </c>
      <c r="IY1" s="43" t="s">
        <v>367</v>
      </c>
      <c r="IZ1" s="43" t="s">
        <v>368</v>
      </c>
      <c r="JA1" s="43" t="s">
        <v>369</v>
      </c>
      <c r="JB1" s="43" t="s">
        <v>370</v>
      </c>
      <c r="JC1" s="43" t="s">
        <v>371</v>
      </c>
      <c r="JD1" s="43" t="s">
        <v>372</v>
      </c>
      <c r="JE1" s="43" t="s">
        <v>373</v>
      </c>
      <c r="JF1" s="43" t="s">
        <v>374</v>
      </c>
      <c r="JG1" s="43" t="s">
        <v>375</v>
      </c>
      <c r="JH1" s="43" t="s">
        <v>376</v>
      </c>
      <c r="JI1" s="43" t="s">
        <v>377</v>
      </c>
      <c r="JJ1" s="43" t="s">
        <v>378</v>
      </c>
      <c r="JK1" s="43" t="s">
        <v>379</v>
      </c>
      <c r="JL1" s="43" t="s">
        <v>380</v>
      </c>
      <c r="JM1" s="43" t="s">
        <v>381</v>
      </c>
      <c r="JN1" s="43" t="s">
        <v>382</v>
      </c>
      <c r="JO1" s="43" t="s">
        <v>383</v>
      </c>
      <c r="JP1" s="43" t="s">
        <v>384</v>
      </c>
      <c r="JQ1" s="43" t="s">
        <v>385</v>
      </c>
      <c r="JR1" s="43" t="s">
        <v>386</v>
      </c>
      <c r="JS1" s="43" t="s">
        <v>387</v>
      </c>
      <c r="JT1" s="43" t="s">
        <v>388</v>
      </c>
      <c r="JU1" s="43" t="s">
        <v>389</v>
      </c>
      <c r="JV1" s="43" t="s">
        <v>390</v>
      </c>
      <c r="JW1" s="43" t="s">
        <v>391</v>
      </c>
      <c r="JX1" s="43" t="s">
        <v>392</v>
      </c>
      <c r="JY1" s="43" t="s">
        <v>393</v>
      </c>
      <c r="JZ1" s="43" t="s">
        <v>394</v>
      </c>
      <c r="KA1" s="43" t="s">
        <v>395</v>
      </c>
      <c r="KB1" s="43" t="s">
        <v>396</v>
      </c>
      <c r="KC1" s="43" t="s">
        <v>397</v>
      </c>
      <c r="KD1" s="43" t="s">
        <v>398</v>
      </c>
      <c r="KE1" s="43" t="s">
        <v>399</v>
      </c>
      <c r="KF1" s="43" t="s">
        <v>400</v>
      </c>
      <c r="KG1" s="43" t="s">
        <v>401</v>
      </c>
      <c r="KH1" s="43" t="s">
        <v>402</v>
      </c>
      <c r="KI1" s="43" t="s">
        <v>403</v>
      </c>
      <c r="KJ1" s="43" t="s">
        <v>404</v>
      </c>
      <c r="KK1" s="43" t="s">
        <v>405</v>
      </c>
      <c r="KL1" s="43" t="s">
        <v>406</v>
      </c>
      <c r="KM1" s="43" t="s">
        <v>407</v>
      </c>
      <c r="KN1" s="43" t="s">
        <v>408</v>
      </c>
      <c r="KO1" s="43" t="s">
        <v>409</v>
      </c>
      <c r="KP1" s="43" t="s">
        <v>410</v>
      </c>
      <c r="KQ1" s="43" t="s">
        <v>411</v>
      </c>
      <c r="KR1" s="43" t="s">
        <v>412</v>
      </c>
      <c r="KS1" s="43" t="s">
        <v>413</v>
      </c>
      <c r="KT1" s="43" t="s">
        <v>414</v>
      </c>
      <c r="KU1" s="43" t="s">
        <v>415</v>
      </c>
      <c r="KV1" s="43" t="s">
        <v>416</v>
      </c>
      <c r="KW1" s="43" t="s">
        <v>417</v>
      </c>
      <c r="KX1" s="43" t="s">
        <v>418</v>
      </c>
      <c r="KY1" s="43" t="s">
        <v>419</v>
      </c>
      <c r="KZ1" s="43" t="s">
        <v>420</v>
      </c>
      <c r="LA1" s="43" t="s">
        <v>421</v>
      </c>
      <c r="LB1" s="43" t="s">
        <v>422</v>
      </c>
      <c r="LC1" s="43" t="s">
        <v>423</v>
      </c>
      <c r="LD1" s="43" t="s">
        <v>424</v>
      </c>
      <c r="LE1" s="43" t="s">
        <v>425</v>
      </c>
      <c r="LF1" s="43" t="s">
        <v>426</v>
      </c>
      <c r="LG1" s="43" t="s">
        <v>427</v>
      </c>
      <c r="LH1" s="43" t="s">
        <v>428</v>
      </c>
      <c r="LI1" s="43" t="s">
        <v>429</v>
      </c>
      <c r="LJ1" s="43" t="s">
        <v>430</v>
      </c>
      <c r="LK1" s="43" t="s">
        <v>431</v>
      </c>
      <c r="LL1" s="43" t="s">
        <v>432</v>
      </c>
      <c r="LM1" s="43" t="s">
        <v>433</v>
      </c>
      <c r="LN1" s="43" t="s">
        <v>434</v>
      </c>
      <c r="LO1" s="43" t="s">
        <v>435</v>
      </c>
      <c r="LP1" s="43" t="s">
        <v>436</v>
      </c>
      <c r="LQ1" s="43" t="s">
        <v>437</v>
      </c>
      <c r="LR1" s="43" t="s">
        <v>438</v>
      </c>
      <c r="LS1" s="43" t="s">
        <v>439</v>
      </c>
      <c r="LT1" s="43" t="s">
        <v>440</v>
      </c>
      <c r="LU1" s="43" t="s">
        <v>441</v>
      </c>
      <c r="LV1" s="43" t="s">
        <v>442</v>
      </c>
      <c r="LW1" s="43" t="s">
        <v>443</v>
      </c>
      <c r="LX1" s="43" t="s">
        <v>444</v>
      </c>
      <c r="LY1" s="43" t="s">
        <v>445</v>
      </c>
      <c r="LZ1" s="43" t="s">
        <v>446</v>
      </c>
      <c r="MA1" s="43" t="s">
        <v>447</v>
      </c>
      <c r="MB1" s="43" t="s">
        <v>448</v>
      </c>
      <c r="MC1" s="43" t="s">
        <v>449</v>
      </c>
      <c r="MD1" s="43" t="s">
        <v>450</v>
      </c>
      <c r="ME1" s="43" t="s">
        <v>451</v>
      </c>
      <c r="MF1" s="43" t="s">
        <v>452</v>
      </c>
      <c r="MG1" s="43" t="s">
        <v>453</v>
      </c>
      <c r="MH1" s="43" t="s">
        <v>454</v>
      </c>
      <c r="MI1" s="43" t="s">
        <v>455</v>
      </c>
      <c r="MJ1" s="43" t="s">
        <v>456</v>
      </c>
      <c r="MK1" s="43" t="s">
        <v>457</v>
      </c>
      <c r="ML1" s="43" t="s">
        <v>458</v>
      </c>
      <c r="MM1" s="43" t="s">
        <v>459</v>
      </c>
      <c r="MN1" s="43" t="s">
        <v>460</v>
      </c>
      <c r="MO1" s="43" t="s">
        <v>461</v>
      </c>
      <c r="MP1" s="43" t="s">
        <v>462</v>
      </c>
      <c r="MQ1" s="43" t="s">
        <v>463</v>
      </c>
      <c r="MR1" s="43" t="s">
        <v>464</v>
      </c>
      <c r="MS1" s="43" t="s">
        <v>465</v>
      </c>
      <c r="MT1" s="43" t="s">
        <v>466</v>
      </c>
      <c r="MU1" s="43" t="s">
        <v>467</v>
      </c>
      <c r="MV1" s="43" t="s">
        <v>468</v>
      </c>
      <c r="MW1" s="43" t="s">
        <v>469</v>
      </c>
      <c r="MX1" s="43" t="s">
        <v>470</v>
      </c>
      <c r="MY1" s="43" t="s">
        <v>471</v>
      </c>
      <c r="MZ1" s="43" t="s">
        <v>472</v>
      </c>
      <c r="NA1" s="43" t="s">
        <v>473</v>
      </c>
      <c r="NB1" s="43" t="s">
        <v>474</v>
      </c>
      <c r="NC1" s="43" t="s">
        <v>475</v>
      </c>
      <c r="ND1" s="43" t="s">
        <v>476</v>
      </c>
      <c r="NE1" s="43" t="s">
        <v>477</v>
      </c>
      <c r="NF1" s="43" t="s">
        <v>478</v>
      </c>
      <c r="NG1" s="43" t="s">
        <v>479</v>
      </c>
      <c r="NH1" s="43" t="s">
        <v>480</v>
      </c>
      <c r="NI1" s="43" t="s">
        <v>481</v>
      </c>
      <c r="NJ1" s="43" t="s">
        <v>482</v>
      </c>
      <c r="NK1" s="43" t="s">
        <v>483</v>
      </c>
      <c r="NL1" s="43" t="s">
        <v>484</v>
      </c>
      <c r="NM1" s="43" t="s">
        <v>485</v>
      </c>
      <c r="NN1" s="43" t="s">
        <v>486</v>
      </c>
      <c r="NO1" s="43" t="s">
        <v>487</v>
      </c>
      <c r="NP1" s="43" t="s">
        <v>488</v>
      </c>
      <c r="NQ1" s="43" t="s">
        <v>489</v>
      </c>
      <c r="NR1" s="43" t="s">
        <v>490</v>
      </c>
      <c r="NS1" s="43" t="s">
        <v>491</v>
      </c>
      <c r="NT1" s="43" t="s">
        <v>492</v>
      </c>
      <c r="NU1" s="43" t="s">
        <v>493</v>
      </c>
      <c r="NV1" s="43" t="s">
        <v>494</v>
      </c>
      <c r="NW1" s="43" t="s">
        <v>495</v>
      </c>
      <c r="NX1" s="43" t="s">
        <v>496</v>
      </c>
      <c r="NY1" s="43" t="s">
        <v>497</v>
      </c>
      <c r="NZ1" s="43" t="s">
        <v>498</v>
      </c>
      <c r="OA1" s="43" t="s">
        <v>499</v>
      </c>
      <c r="OB1" s="43" t="s">
        <v>500</v>
      </c>
      <c r="OC1" s="43" t="s">
        <v>501</v>
      </c>
      <c r="OD1" s="43" t="s">
        <v>502</v>
      </c>
      <c r="OE1" s="43" t="s">
        <v>503</v>
      </c>
      <c r="OF1" s="43" t="s">
        <v>504</v>
      </c>
      <c r="OG1" s="43" t="s">
        <v>505</v>
      </c>
      <c r="OH1" s="43" t="s">
        <v>506</v>
      </c>
      <c r="OI1" s="43" t="s">
        <v>507</v>
      </c>
      <c r="OJ1" s="43" t="s">
        <v>508</v>
      </c>
      <c r="OK1" s="43" t="s">
        <v>509</v>
      </c>
      <c r="OL1" s="43" t="s">
        <v>510</v>
      </c>
      <c r="OM1" s="43" t="s">
        <v>511</v>
      </c>
      <c r="ON1" s="43" t="s">
        <v>512</v>
      </c>
      <c r="OO1" s="43" t="s">
        <v>513</v>
      </c>
      <c r="OP1" s="43" t="s">
        <v>514</v>
      </c>
      <c r="OQ1" s="43" t="s">
        <v>515</v>
      </c>
      <c r="OR1" s="43" t="s">
        <v>516</v>
      </c>
      <c r="OS1" s="43" t="s">
        <v>517</v>
      </c>
      <c r="OT1" s="43" t="s">
        <v>518</v>
      </c>
      <c r="OU1" s="43" t="s">
        <v>519</v>
      </c>
      <c r="OV1" s="43" t="s">
        <v>520</v>
      </c>
      <c r="OW1" s="43" t="s">
        <v>521</v>
      </c>
      <c r="OX1" s="43" t="s">
        <v>522</v>
      </c>
      <c r="OY1" s="43" t="s">
        <v>523</v>
      </c>
      <c r="OZ1" s="43" t="s">
        <v>524</v>
      </c>
      <c r="PA1" s="43" t="s">
        <v>525</v>
      </c>
      <c r="PB1" s="43" t="s">
        <v>526</v>
      </c>
      <c r="PC1" s="43" t="s">
        <v>527</v>
      </c>
      <c r="PD1" s="43" t="s">
        <v>528</v>
      </c>
      <c r="PE1" s="43" t="s">
        <v>529</v>
      </c>
      <c r="PF1" s="43" t="s">
        <v>530</v>
      </c>
      <c r="PG1" s="43" t="s">
        <v>531</v>
      </c>
      <c r="PH1" s="43" t="s">
        <v>532</v>
      </c>
      <c r="PI1" s="43" t="s">
        <v>533</v>
      </c>
      <c r="PJ1" s="43" t="s">
        <v>534</v>
      </c>
      <c r="PK1" s="43" t="s">
        <v>535</v>
      </c>
      <c r="PL1" s="43" t="s">
        <v>536</v>
      </c>
      <c r="PM1" s="43" t="s">
        <v>537</v>
      </c>
      <c r="PN1" s="43" t="s">
        <v>538</v>
      </c>
      <c r="PO1" s="43" t="s">
        <v>539</v>
      </c>
      <c r="PP1" s="43" t="s">
        <v>540</v>
      </c>
      <c r="PQ1" s="43" t="s">
        <v>541</v>
      </c>
      <c r="PR1" s="43" t="s">
        <v>542</v>
      </c>
      <c r="PS1" s="43" t="s">
        <v>543</v>
      </c>
      <c r="PT1" s="43" t="s">
        <v>544</v>
      </c>
      <c r="PU1" s="43" t="s">
        <v>545</v>
      </c>
      <c r="PV1" s="43" t="s">
        <v>546</v>
      </c>
      <c r="PW1" s="43" t="s">
        <v>547</v>
      </c>
      <c r="PX1" s="43" t="s">
        <v>548</v>
      </c>
      <c r="PY1" s="43" t="s">
        <v>549</v>
      </c>
      <c r="PZ1" s="43" t="s">
        <v>550</v>
      </c>
      <c r="QA1" s="43" t="s">
        <v>551</v>
      </c>
      <c r="QB1" s="43" t="s">
        <v>552</v>
      </c>
      <c r="QC1" s="43" t="s">
        <v>553</v>
      </c>
      <c r="QD1" s="43" t="s">
        <v>554</v>
      </c>
      <c r="QE1" s="43" t="s">
        <v>555</v>
      </c>
      <c r="QF1" s="43" t="s">
        <v>556</v>
      </c>
      <c r="QG1" s="43" t="s">
        <v>557</v>
      </c>
      <c r="QH1" s="43" t="s">
        <v>558</v>
      </c>
      <c r="QI1" s="43" t="s">
        <v>559</v>
      </c>
      <c r="QJ1" s="43" t="s">
        <v>560</v>
      </c>
      <c r="QK1" s="43" t="s">
        <v>561</v>
      </c>
      <c r="QL1" s="43" t="s">
        <v>562</v>
      </c>
      <c r="QM1" s="43" t="s">
        <v>563</v>
      </c>
      <c r="QN1" s="43" t="s">
        <v>564</v>
      </c>
      <c r="QO1" s="43" t="s">
        <v>565</v>
      </c>
      <c r="QP1" s="43" t="s">
        <v>566</v>
      </c>
      <c r="QQ1" s="43" t="s">
        <v>567</v>
      </c>
      <c r="QR1" s="43" t="s">
        <v>568</v>
      </c>
      <c r="QS1" s="43" t="s">
        <v>569</v>
      </c>
      <c r="QT1" s="43" t="s">
        <v>570</v>
      </c>
      <c r="QU1" s="43" t="s">
        <v>571</v>
      </c>
      <c r="QV1" s="43" t="s">
        <v>572</v>
      </c>
      <c r="QW1" s="43" t="s">
        <v>573</v>
      </c>
      <c r="QX1" s="43" t="s">
        <v>574</v>
      </c>
      <c r="QY1" s="43" t="s">
        <v>575</v>
      </c>
      <c r="QZ1" s="43" t="s">
        <v>576</v>
      </c>
      <c r="RA1" s="43" t="s">
        <v>577</v>
      </c>
      <c r="RB1" s="43" t="s">
        <v>578</v>
      </c>
      <c r="RC1" s="43" t="s">
        <v>579</v>
      </c>
      <c r="RD1" s="43" t="s">
        <v>580</v>
      </c>
      <c r="RE1" s="43" t="s">
        <v>581</v>
      </c>
      <c r="RF1" s="43" t="s">
        <v>582</v>
      </c>
      <c r="RG1" s="43" t="s">
        <v>583</v>
      </c>
      <c r="RH1" s="43" t="s">
        <v>584</v>
      </c>
      <c r="RI1" s="43" t="s">
        <v>585</v>
      </c>
      <c r="RJ1" s="43" t="s">
        <v>586</v>
      </c>
      <c r="RK1" s="43" t="s">
        <v>587</v>
      </c>
      <c r="RL1" s="43" t="s">
        <v>588</v>
      </c>
      <c r="RM1" s="43" t="s">
        <v>589</v>
      </c>
      <c r="RN1" s="43" t="s">
        <v>590</v>
      </c>
      <c r="RO1" s="43" t="s">
        <v>591</v>
      </c>
      <c r="RP1" s="43" t="s">
        <v>592</v>
      </c>
      <c r="RQ1" s="43" t="s">
        <v>593</v>
      </c>
      <c r="RR1" s="43" t="s">
        <v>594</v>
      </c>
      <c r="RS1" s="43" t="s">
        <v>595</v>
      </c>
      <c r="RT1" s="43" t="s">
        <v>596</v>
      </c>
      <c r="RU1" s="43" t="s">
        <v>597</v>
      </c>
      <c r="RV1" s="43" t="s">
        <v>598</v>
      </c>
      <c r="RW1" s="43" t="s">
        <v>599</v>
      </c>
      <c r="RX1" s="43" t="s">
        <v>600</v>
      </c>
      <c r="RY1" s="43" t="s">
        <v>601</v>
      </c>
      <c r="RZ1" s="43" t="s">
        <v>602</v>
      </c>
      <c r="SA1" s="43" t="s">
        <v>603</v>
      </c>
      <c r="SB1" s="43" t="s">
        <v>604</v>
      </c>
      <c r="SC1" s="43" t="s">
        <v>605</v>
      </c>
      <c r="SD1" s="43" t="s">
        <v>606</v>
      </c>
      <c r="SE1" s="43" t="s">
        <v>607</v>
      </c>
      <c r="SF1" s="43" t="s">
        <v>608</v>
      </c>
      <c r="SG1" s="43" t="s">
        <v>609</v>
      </c>
      <c r="SH1" s="43" t="s">
        <v>610</v>
      </c>
      <c r="SI1" s="43" t="s">
        <v>611</v>
      </c>
      <c r="SJ1" s="43" t="s">
        <v>612</v>
      </c>
      <c r="SK1" s="43" t="s">
        <v>613</v>
      </c>
      <c r="SL1" s="43" t="s">
        <v>614</v>
      </c>
      <c r="SM1" s="43" t="s">
        <v>615</v>
      </c>
      <c r="SN1" s="43" t="s">
        <v>616</v>
      </c>
      <c r="SO1" s="43" t="s">
        <v>617</v>
      </c>
      <c r="SP1" s="43" t="s">
        <v>618</v>
      </c>
      <c r="SQ1" s="43" t="s">
        <v>619</v>
      </c>
      <c r="SR1" s="43" t="s">
        <v>620</v>
      </c>
      <c r="SS1" s="43" t="s">
        <v>621</v>
      </c>
      <c r="ST1" s="43" t="s">
        <v>622</v>
      </c>
      <c r="SU1" s="43" t="s">
        <v>623</v>
      </c>
      <c r="SV1" s="43" t="s">
        <v>624</v>
      </c>
      <c r="SW1" s="43" t="s">
        <v>625</v>
      </c>
      <c r="SX1" s="43" t="s">
        <v>626</v>
      </c>
      <c r="SY1" s="43" t="s">
        <v>627</v>
      </c>
      <c r="SZ1" s="43" t="s">
        <v>628</v>
      </c>
      <c r="TA1" s="43" t="s">
        <v>629</v>
      </c>
      <c r="TB1" s="43" t="s">
        <v>630</v>
      </c>
      <c r="TC1" s="43" t="s">
        <v>631</v>
      </c>
      <c r="TD1" s="43" t="s">
        <v>632</v>
      </c>
      <c r="TE1" s="43" t="s">
        <v>633</v>
      </c>
      <c r="TF1" s="43" t="s">
        <v>634</v>
      </c>
      <c r="TG1" s="43" t="s">
        <v>635</v>
      </c>
      <c r="TH1" s="43" t="s">
        <v>636</v>
      </c>
      <c r="TI1" s="43" t="s">
        <v>637</v>
      </c>
      <c r="TJ1" s="43" t="s">
        <v>638</v>
      </c>
      <c r="TK1" s="43" t="s">
        <v>639</v>
      </c>
      <c r="TL1" s="43" t="s">
        <v>640</v>
      </c>
      <c r="TM1" s="43" t="s">
        <v>641</v>
      </c>
      <c r="TN1" s="43" t="s">
        <v>642</v>
      </c>
      <c r="TO1" s="43" t="s">
        <v>643</v>
      </c>
      <c r="TP1" s="43" t="s">
        <v>644</v>
      </c>
      <c r="TQ1" s="43" t="s">
        <v>645</v>
      </c>
      <c r="TR1" s="43" t="s">
        <v>646</v>
      </c>
      <c r="TS1" s="43" t="s">
        <v>647</v>
      </c>
      <c r="TT1" s="43" t="s">
        <v>648</v>
      </c>
      <c r="TU1" s="43" t="s">
        <v>649</v>
      </c>
      <c r="TV1" s="43" t="s">
        <v>650</v>
      </c>
      <c r="TW1" s="43" t="s">
        <v>651</v>
      </c>
      <c r="TX1" s="43" t="s">
        <v>652</v>
      </c>
      <c r="TY1" s="43" t="s">
        <v>653</v>
      </c>
      <c r="TZ1" s="43" t="s">
        <v>654</v>
      </c>
      <c r="UA1" s="43" t="s">
        <v>655</v>
      </c>
      <c r="UB1" s="43" t="s">
        <v>656</v>
      </c>
      <c r="UC1" s="43" t="s">
        <v>657</v>
      </c>
      <c r="UD1" s="43" t="s">
        <v>658</v>
      </c>
      <c r="UE1" s="43" t="s">
        <v>659</v>
      </c>
      <c r="UF1" s="43" t="s">
        <v>660</v>
      </c>
      <c r="UG1" s="43" t="s">
        <v>661</v>
      </c>
      <c r="UH1" s="43" t="s">
        <v>662</v>
      </c>
      <c r="UI1" s="43" t="s">
        <v>663</v>
      </c>
      <c r="UJ1" s="43" t="s">
        <v>664</v>
      </c>
      <c r="UK1" s="43" t="s">
        <v>665</v>
      </c>
      <c r="UL1" s="43" t="s">
        <v>666</v>
      </c>
      <c r="UM1" s="43" t="s">
        <v>667</v>
      </c>
      <c r="UN1" s="43" t="s">
        <v>668</v>
      </c>
      <c r="UO1" s="43" t="s">
        <v>669</v>
      </c>
      <c r="UP1" s="43" t="s">
        <v>670</v>
      </c>
      <c r="UQ1" s="43" t="s">
        <v>671</v>
      </c>
      <c r="UR1" s="43" t="s">
        <v>672</v>
      </c>
      <c r="US1" s="43" t="s">
        <v>673</v>
      </c>
      <c r="UT1" s="43" t="s">
        <v>674</v>
      </c>
      <c r="UU1" s="43" t="s">
        <v>675</v>
      </c>
      <c r="UV1" s="43" t="s">
        <v>676</v>
      </c>
      <c r="UW1" s="43" t="s">
        <v>677</v>
      </c>
      <c r="UX1" s="43" t="s">
        <v>678</v>
      </c>
      <c r="UY1" s="43" t="s">
        <v>679</v>
      </c>
      <c r="UZ1" s="43" t="s">
        <v>680</v>
      </c>
      <c r="VA1" s="43" t="s">
        <v>681</v>
      </c>
      <c r="VB1" s="43" t="s">
        <v>682</v>
      </c>
      <c r="VC1" s="43" t="s">
        <v>683</v>
      </c>
      <c r="VD1" s="43" t="s">
        <v>684</v>
      </c>
      <c r="VE1" s="43" t="s">
        <v>685</v>
      </c>
      <c r="VF1" s="43" t="s">
        <v>686</v>
      </c>
      <c r="VG1" s="43" t="s">
        <v>687</v>
      </c>
      <c r="VH1" s="43" t="s">
        <v>688</v>
      </c>
      <c r="VI1" s="43" t="s">
        <v>689</v>
      </c>
      <c r="VJ1" s="43" t="s">
        <v>690</v>
      </c>
      <c r="VK1" s="43" t="s">
        <v>691</v>
      </c>
      <c r="VL1" s="43" t="s">
        <v>692</v>
      </c>
      <c r="VM1" s="43" t="s">
        <v>693</v>
      </c>
      <c r="VN1" s="43" t="s">
        <v>694</v>
      </c>
      <c r="VO1" s="43" t="s">
        <v>695</v>
      </c>
      <c r="VP1" s="43" t="s">
        <v>696</v>
      </c>
      <c r="VQ1" s="43" t="s">
        <v>697</v>
      </c>
      <c r="VR1" s="43" t="s">
        <v>698</v>
      </c>
      <c r="VS1" s="43" t="s">
        <v>699</v>
      </c>
      <c r="VT1" s="43" t="s">
        <v>700</v>
      </c>
      <c r="VU1" s="43" t="s">
        <v>701</v>
      </c>
      <c r="VV1" s="43" t="s">
        <v>702</v>
      </c>
      <c r="VW1" s="43" t="s">
        <v>703</v>
      </c>
      <c r="VX1" s="43" t="s">
        <v>704</v>
      </c>
      <c r="VY1" s="43" t="s">
        <v>705</v>
      </c>
      <c r="VZ1" s="43" t="s">
        <v>706</v>
      </c>
      <c r="WA1" s="43" t="s">
        <v>707</v>
      </c>
      <c r="WB1" s="43" t="s">
        <v>708</v>
      </c>
      <c r="WC1" s="43" t="s">
        <v>709</v>
      </c>
      <c r="WD1" s="43" t="s">
        <v>710</v>
      </c>
      <c r="WE1" s="43" t="s">
        <v>711</v>
      </c>
      <c r="WF1" s="43" t="s">
        <v>712</v>
      </c>
      <c r="WG1" s="43" t="s">
        <v>713</v>
      </c>
      <c r="WH1" s="43" t="s">
        <v>714</v>
      </c>
      <c r="WI1" s="43" t="s">
        <v>715</v>
      </c>
      <c r="WJ1" s="43" t="s">
        <v>716</v>
      </c>
      <c r="WK1" s="43" t="s">
        <v>717</v>
      </c>
      <c r="WL1" s="43" t="s">
        <v>718</v>
      </c>
      <c r="WM1" s="43" t="s">
        <v>719</v>
      </c>
      <c r="WN1" s="43" t="s">
        <v>720</v>
      </c>
      <c r="WO1" s="43" t="s">
        <v>721</v>
      </c>
      <c r="WP1" s="43" t="s">
        <v>722</v>
      </c>
      <c r="WQ1" s="43" t="s">
        <v>723</v>
      </c>
      <c r="WR1" s="43" t="s">
        <v>724</v>
      </c>
      <c r="WS1" s="43" t="s">
        <v>725</v>
      </c>
      <c r="WT1" s="43" t="s">
        <v>726</v>
      </c>
      <c r="WU1" s="43" t="s">
        <v>727</v>
      </c>
      <c r="WV1" s="43" t="s">
        <v>728</v>
      </c>
      <c r="WW1" s="43" t="s">
        <v>729</v>
      </c>
      <c r="WX1" s="43" t="s">
        <v>730</v>
      </c>
      <c r="WY1" s="43" t="s">
        <v>731</v>
      </c>
      <c r="WZ1" s="43" t="s">
        <v>732</v>
      </c>
      <c r="XA1" s="43" t="s">
        <v>733</v>
      </c>
      <c r="XB1" s="43" t="s">
        <v>734</v>
      </c>
      <c r="XC1" s="43" t="s">
        <v>735</v>
      </c>
      <c r="XD1" s="43" t="s">
        <v>736</v>
      </c>
      <c r="XE1" s="43" t="s">
        <v>737</v>
      </c>
      <c r="XF1" s="43" t="s">
        <v>738</v>
      </c>
      <c r="XG1" s="43" t="s">
        <v>739</v>
      </c>
      <c r="XH1" s="43" t="s">
        <v>740</v>
      </c>
      <c r="XI1" s="43" t="s">
        <v>741</v>
      </c>
      <c r="XJ1" s="43" t="s">
        <v>742</v>
      </c>
      <c r="XK1" s="43" t="s">
        <v>743</v>
      </c>
      <c r="XL1" s="43" t="s">
        <v>744</v>
      </c>
      <c r="XM1" s="43" t="s">
        <v>745</v>
      </c>
      <c r="XN1" s="43" t="s">
        <v>746</v>
      </c>
      <c r="XO1" s="43" t="s">
        <v>747</v>
      </c>
      <c r="XP1" s="43" t="s">
        <v>748</v>
      </c>
      <c r="XQ1" s="43" t="s">
        <v>749</v>
      </c>
      <c r="XR1" s="43" t="s">
        <v>750</v>
      </c>
      <c r="XS1" s="43" t="s">
        <v>751</v>
      </c>
      <c r="XT1" s="43" t="s">
        <v>752</v>
      </c>
      <c r="XU1" s="43" t="s">
        <v>753</v>
      </c>
      <c r="XV1" s="43" t="s">
        <v>754</v>
      </c>
      <c r="XW1" s="43" t="s">
        <v>755</v>
      </c>
      <c r="XX1" s="43" t="s">
        <v>756</v>
      </c>
      <c r="XY1" s="43" t="s">
        <v>757</v>
      </c>
      <c r="XZ1" s="43" t="s">
        <v>758</v>
      </c>
      <c r="YA1" s="43" t="s">
        <v>759</v>
      </c>
      <c r="YB1" s="43" t="s">
        <v>760</v>
      </c>
      <c r="YC1" s="43" t="s">
        <v>761</v>
      </c>
      <c r="YD1" s="43" t="s">
        <v>762</v>
      </c>
      <c r="YE1" s="43" t="s">
        <v>763</v>
      </c>
      <c r="YF1" s="43" t="s">
        <v>764</v>
      </c>
      <c r="YG1" s="43" t="s">
        <v>765</v>
      </c>
      <c r="YH1" s="43" t="s">
        <v>766</v>
      </c>
      <c r="YI1" s="43" t="s">
        <v>767</v>
      </c>
      <c r="YJ1" s="43" t="s">
        <v>768</v>
      </c>
      <c r="YK1" s="43" t="s">
        <v>769</v>
      </c>
      <c r="YL1" s="43" t="s">
        <v>770</v>
      </c>
      <c r="YM1" s="43" t="s">
        <v>771</v>
      </c>
      <c r="YN1" s="43" t="s">
        <v>772</v>
      </c>
      <c r="YO1" s="43" t="s">
        <v>773</v>
      </c>
      <c r="YP1" s="43" t="s">
        <v>774</v>
      </c>
      <c r="YQ1" s="43" t="s">
        <v>775</v>
      </c>
      <c r="YR1" s="43" t="s">
        <v>776</v>
      </c>
      <c r="YS1" s="43" t="s">
        <v>777</v>
      </c>
      <c r="YT1" s="43" t="s">
        <v>778</v>
      </c>
      <c r="YU1" s="43" t="s">
        <v>779</v>
      </c>
      <c r="YV1" s="43" t="s">
        <v>780</v>
      </c>
      <c r="YW1" s="43" t="s">
        <v>781</v>
      </c>
      <c r="YX1" s="43" t="s">
        <v>782</v>
      </c>
      <c r="YY1" s="43" t="s">
        <v>783</v>
      </c>
      <c r="YZ1" s="43" t="s">
        <v>784</v>
      </c>
      <c r="ZA1" s="43" t="s">
        <v>785</v>
      </c>
      <c r="ZB1" s="43" t="s">
        <v>786</v>
      </c>
      <c r="ZC1" s="43" t="s">
        <v>787</v>
      </c>
      <c r="ZD1" s="43" t="s">
        <v>788</v>
      </c>
      <c r="ZE1" s="43" t="s">
        <v>789</v>
      </c>
      <c r="ZF1" s="43" t="s">
        <v>790</v>
      </c>
      <c r="ZG1" s="43" t="s">
        <v>791</v>
      </c>
      <c r="ZH1" s="43" t="s">
        <v>792</v>
      </c>
      <c r="ZI1" s="43" t="s">
        <v>793</v>
      </c>
      <c r="ZJ1" s="43" t="s">
        <v>794</v>
      </c>
      <c r="ZK1" s="43" t="s">
        <v>795</v>
      </c>
      <c r="ZL1" s="43" t="s">
        <v>796</v>
      </c>
      <c r="ZM1" s="43" t="s">
        <v>797</v>
      </c>
      <c r="ZN1" s="43" t="s">
        <v>798</v>
      </c>
      <c r="ZO1" s="43" t="s">
        <v>799</v>
      </c>
      <c r="ZP1" s="43" t="s">
        <v>800</v>
      </c>
      <c r="ZQ1" s="43" t="s">
        <v>801</v>
      </c>
      <c r="ZR1" s="43" t="s">
        <v>802</v>
      </c>
      <c r="ZS1" s="43" t="s">
        <v>803</v>
      </c>
      <c r="ZT1" s="43" t="s">
        <v>804</v>
      </c>
      <c r="ZU1" s="43" t="s">
        <v>805</v>
      </c>
      <c r="ZV1" s="43" t="s">
        <v>806</v>
      </c>
      <c r="ZW1" s="43" t="s">
        <v>807</v>
      </c>
      <c r="ZX1" s="43" t="s">
        <v>808</v>
      </c>
      <c r="ZY1" s="43" t="s">
        <v>809</v>
      </c>
      <c r="ZZ1" s="43" t="s">
        <v>810</v>
      </c>
      <c r="AAA1" s="43" t="s">
        <v>811</v>
      </c>
      <c r="AAB1" s="43" t="s">
        <v>812</v>
      </c>
      <c r="AAC1" s="43" t="s">
        <v>813</v>
      </c>
      <c r="AAD1" s="43" t="s">
        <v>814</v>
      </c>
      <c r="AAE1" s="43" t="s">
        <v>815</v>
      </c>
      <c r="AAF1" s="43" t="s">
        <v>816</v>
      </c>
      <c r="AAG1" s="43" t="s">
        <v>817</v>
      </c>
      <c r="AAH1" s="43" t="s">
        <v>818</v>
      </c>
      <c r="AAI1" s="43" t="s">
        <v>819</v>
      </c>
      <c r="AAJ1" s="43" t="s">
        <v>820</v>
      </c>
      <c r="AAK1" s="43" t="s">
        <v>821</v>
      </c>
      <c r="AAL1" s="43" t="s">
        <v>822</v>
      </c>
      <c r="AAM1" s="43" t="s">
        <v>823</v>
      </c>
      <c r="AAN1" s="43" t="s">
        <v>824</v>
      </c>
      <c r="AAO1" s="43" t="s">
        <v>825</v>
      </c>
      <c r="AAP1" s="43" t="s">
        <v>826</v>
      </c>
      <c r="AAQ1" s="43" t="s">
        <v>827</v>
      </c>
      <c r="AAR1" s="43" t="s">
        <v>828</v>
      </c>
      <c r="AAS1" s="43" t="s">
        <v>829</v>
      </c>
      <c r="AAT1" s="43" t="s">
        <v>830</v>
      </c>
      <c r="AAU1" s="43" t="s">
        <v>831</v>
      </c>
      <c r="AAV1" s="43" t="s">
        <v>832</v>
      </c>
      <c r="AAW1" s="43" t="s">
        <v>833</v>
      </c>
      <c r="AAX1" s="43" t="s">
        <v>834</v>
      </c>
      <c r="AAY1" s="43" t="s">
        <v>835</v>
      </c>
      <c r="AAZ1" s="43" t="s">
        <v>836</v>
      </c>
      <c r="ABA1" s="43" t="s">
        <v>837</v>
      </c>
      <c r="ABB1" s="43" t="s">
        <v>838</v>
      </c>
      <c r="ABC1" s="43" t="s">
        <v>839</v>
      </c>
      <c r="ABD1" s="43" t="s">
        <v>840</v>
      </c>
      <c r="ABE1" s="43" t="s">
        <v>841</v>
      </c>
      <c r="ABF1" s="43" t="s">
        <v>842</v>
      </c>
      <c r="ABG1" s="43" t="s">
        <v>843</v>
      </c>
      <c r="ABH1" s="43" t="s">
        <v>844</v>
      </c>
      <c r="ABI1" s="43" t="s">
        <v>845</v>
      </c>
      <c r="ABJ1" s="43" t="s">
        <v>846</v>
      </c>
      <c r="ABK1" s="43" t="s">
        <v>847</v>
      </c>
      <c r="ABL1" s="43" t="s">
        <v>848</v>
      </c>
      <c r="ABM1" s="43" t="s">
        <v>849</v>
      </c>
      <c r="ABN1" s="43" t="s">
        <v>850</v>
      </c>
      <c r="ABO1" s="43" t="s">
        <v>851</v>
      </c>
      <c r="ABP1" s="43" t="s">
        <v>852</v>
      </c>
      <c r="ABQ1" s="43" t="s">
        <v>853</v>
      </c>
      <c r="ABR1" s="43" t="s">
        <v>854</v>
      </c>
      <c r="ABS1" s="43" t="s">
        <v>855</v>
      </c>
      <c r="ABT1" s="43" t="s">
        <v>856</v>
      </c>
      <c r="ABU1" s="43" t="s">
        <v>857</v>
      </c>
      <c r="ABV1" s="43" t="s">
        <v>858</v>
      </c>
      <c r="ABW1" s="43" t="s">
        <v>859</v>
      </c>
      <c r="ABX1" s="43" t="s">
        <v>860</v>
      </c>
      <c r="ABY1" s="43" t="s">
        <v>861</v>
      </c>
      <c r="ABZ1" s="43" t="s">
        <v>862</v>
      </c>
      <c r="ACA1" s="43" t="s">
        <v>863</v>
      </c>
      <c r="ACB1" s="43" t="s">
        <v>864</v>
      </c>
      <c r="ACC1" s="43" t="s">
        <v>865</v>
      </c>
      <c r="ACD1" s="43" t="s">
        <v>866</v>
      </c>
      <c r="ACE1" s="43" t="s">
        <v>867</v>
      </c>
      <c r="ACF1" s="43" t="s">
        <v>868</v>
      </c>
      <c r="ACG1" s="43" t="s">
        <v>869</v>
      </c>
      <c r="ACH1" s="43" t="s">
        <v>870</v>
      </c>
      <c r="ACI1" s="43" t="s">
        <v>871</v>
      </c>
      <c r="ACJ1" s="43" t="s">
        <v>872</v>
      </c>
      <c r="ACK1" s="43" t="s">
        <v>873</v>
      </c>
      <c r="ACL1" s="43" t="s">
        <v>874</v>
      </c>
      <c r="ACM1" s="43" t="s">
        <v>875</v>
      </c>
      <c r="ACN1" s="43" t="s">
        <v>876</v>
      </c>
      <c r="ACO1" s="43" t="s">
        <v>877</v>
      </c>
      <c r="ACP1" s="43" t="s">
        <v>878</v>
      </c>
      <c r="ACQ1" s="43" t="s">
        <v>879</v>
      </c>
      <c r="ACR1" s="43" t="s">
        <v>880</v>
      </c>
      <c r="ACS1" s="43" t="s">
        <v>881</v>
      </c>
      <c r="ACT1" s="43" t="s">
        <v>882</v>
      </c>
      <c r="ACU1" s="43" t="s">
        <v>883</v>
      </c>
      <c r="ACV1" s="43" t="s">
        <v>884</v>
      </c>
      <c r="ACW1" s="43" t="s">
        <v>885</v>
      </c>
      <c r="ACX1" s="43" t="s">
        <v>886</v>
      </c>
      <c r="ACY1" s="43" t="s">
        <v>887</v>
      </c>
      <c r="ACZ1" s="43" t="s">
        <v>888</v>
      </c>
      <c r="ADA1" s="43" t="s">
        <v>889</v>
      </c>
      <c r="ADB1" s="43" t="s">
        <v>890</v>
      </c>
      <c r="ADC1" s="43" t="s">
        <v>891</v>
      </c>
      <c r="ADD1" s="43" t="s">
        <v>892</v>
      </c>
      <c r="ADE1" s="43" t="s">
        <v>893</v>
      </c>
      <c r="ADF1" s="43" t="s">
        <v>894</v>
      </c>
      <c r="ADG1" s="43" t="s">
        <v>895</v>
      </c>
      <c r="ADH1" s="43" t="s">
        <v>896</v>
      </c>
      <c r="ADI1" s="43" t="s">
        <v>897</v>
      </c>
      <c r="ADJ1" s="43" t="s">
        <v>898</v>
      </c>
      <c r="ADK1" s="43" t="s">
        <v>899</v>
      </c>
      <c r="ADL1" s="43" t="s">
        <v>900</v>
      </c>
      <c r="ADM1" s="43" t="s">
        <v>901</v>
      </c>
      <c r="ADN1" s="43" t="s">
        <v>902</v>
      </c>
      <c r="ADO1" s="43" t="s">
        <v>903</v>
      </c>
      <c r="ADP1" s="43" t="s">
        <v>904</v>
      </c>
      <c r="ADQ1" s="43" t="s">
        <v>905</v>
      </c>
      <c r="ADR1" s="43" t="s">
        <v>906</v>
      </c>
      <c r="ADS1" s="43" t="s">
        <v>907</v>
      </c>
      <c r="ADT1" s="43" t="s">
        <v>908</v>
      </c>
      <c r="ADU1" s="43" t="s">
        <v>909</v>
      </c>
      <c r="ADV1" s="43" t="s">
        <v>910</v>
      </c>
      <c r="ADW1" s="43" t="s">
        <v>911</v>
      </c>
      <c r="ADX1" s="43" t="s">
        <v>912</v>
      </c>
      <c r="ADY1" s="43" t="s">
        <v>913</v>
      </c>
      <c r="ADZ1" s="43" t="s">
        <v>914</v>
      </c>
      <c r="AEA1" s="43" t="s">
        <v>915</v>
      </c>
      <c r="AEB1" s="43" t="s">
        <v>916</v>
      </c>
      <c r="AEC1" s="43" t="s">
        <v>917</v>
      </c>
      <c r="AED1" s="43" t="s">
        <v>918</v>
      </c>
      <c r="AEE1" s="43" t="s">
        <v>919</v>
      </c>
      <c r="AEF1" s="43" t="s">
        <v>920</v>
      </c>
      <c r="AEG1" s="43" t="s">
        <v>921</v>
      </c>
      <c r="AEH1" s="43" t="s">
        <v>922</v>
      </c>
      <c r="AEI1" s="43" t="s">
        <v>923</v>
      </c>
      <c r="AEJ1" s="43" t="s">
        <v>924</v>
      </c>
      <c r="AEK1" s="43" t="s">
        <v>925</v>
      </c>
      <c r="AEL1" s="43" t="s">
        <v>926</v>
      </c>
      <c r="AEM1" s="43" t="s">
        <v>927</v>
      </c>
      <c r="AEN1" s="43" t="s">
        <v>928</v>
      </c>
      <c r="AEO1" s="43" t="s">
        <v>929</v>
      </c>
      <c r="AEP1" s="43" t="s">
        <v>930</v>
      </c>
      <c r="AEQ1" s="43" t="s">
        <v>931</v>
      </c>
      <c r="AER1" s="43" t="s">
        <v>932</v>
      </c>
      <c r="AES1" s="43" t="s">
        <v>933</v>
      </c>
      <c r="AET1" s="43" t="s">
        <v>934</v>
      </c>
      <c r="AEU1" s="43" t="s">
        <v>935</v>
      </c>
      <c r="AEV1" s="43" t="s">
        <v>936</v>
      </c>
      <c r="AEW1" s="43" t="s">
        <v>937</v>
      </c>
      <c r="AEX1" s="43" t="s">
        <v>938</v>
      </c>
      <c r="AEY1" s="43" t="s">
        <v>939</v>
      </c>
      <c r="AEZ1" s="43" t="s">
        <v>940</v>
      </c>
      <c r="AFA1" s="43" t="s">
        <v>941</v>
      </c>
      <c r="AFB1" s="43" t="s">
        <v>942</v>
      </c>
      <c r="AFC1" s="43" t="s">
        <v>943</v>
      </c>
      <c r="AFD1" s="43" t="s">
        <v>944</v>
      </c>
      <c r="AFE1" s="43" t="s">
        <v>945</v>
      </c>
      <c r="AFF1" s="43" t="s">
        <v>946</v>
      </c>
      <c r="AFG1" s="43" t="s">
        <v>947</v>
      </c>
      <c r="AFH1" s="43" t="s">
        <v>948</v>
      </c>
      <c r="AFI1" s="43" t="s">
        <v>949</v>
      </c>
      <c r="AFJ1" s="43" t="s">
        <v>950</v>
      </c>
      <c r="AFK1" s="43" t="s">
        <v>951</v>
      </c>
      <c r="AFL1" s="43" t="s">
        <v>952</v>
      </c>
      <c r="AFM1" s="43" t="s">
        <v>953</v>
      </c>
      <c r="AFN1" s="43" t="s">
        <v>954</v>
      </c>
      <c r="AFO1" s="43" t="s">
        <v>955</v>
      </c>
      <c r="AFP1" s="43" t="s">
        <v>956</v>
      </c>
      <c r="AFQ1" s="43" t="s">
        <v>957</v>
      </c>
      <c r="AFR1" s="43" t="s">
        <v>958</v>
      </c>
      <c r="AFS1" s="43" t="s">
        <v>959</v>
      </c>
      <c r="AFT1" s="43" t="s">
        <v>960</v>
      </c>
      <c r="AFU1" s="43" t="s">
        <v>961</v>
      </c>
      <c r="AFV1" s="43" t="s">
        <v>962</v>
      </c>
      <c r="AFW1" s="43" t="s">
        <v>963</v>
      </c>
      <c r="AFX1" s="43" t="s">
        <v>964</v>
      </c>
      <c r="AFY1" s="43" t="s">
        <v>965</v>
      </c>
      <c r="AFZ1" s="43" t="s">
        <v>966</v>
      </c>
      <c r="AGA1" s="43" t="s">
        <v>967</v>
      </c>
      <c r="AGB1" s="43" t="s">
        <v>968</v>
      </c>
      <c r="AGC1" s="43" t="s">
        <v>969</v>
      </c>
      <c r="AGD1" s="43" t="s">
        <v>970</v>
      </c>
      <c r="AGE1" s="43" t="s">
        <v>971</v>
      </c>
      <c r="AGF1" s="43" t="s">
        <v>972</v>
      </c>
      <c r="AGG1" s="43" t="s">
        <v>973</v>
      </c>
      <c r="AGH1" s="43" t="s">
        <v>974</v>
      </c>
      <c r="AGI1" s="43" t="s">
        <v>975</v>
      </c>
      <c r="AGJ1" s="43" t="s">
        <v>976</v>
      </c>
      <c r="AGK1" s="43" t="s">
        <v>977</v>
      </c>
      <c r="AGL1" s="43" t="s">
        <v>978</v>
      </c>
      <c r="AGM1" s="43" t="s">
        <v>979</v>
      </c>
      <c r="AGN1" s="43" t="s">
        <v>980</v>
      </c>
      <c r="AGO1" s="43" t="s">
        <v>981</v>
      </c>
      <c r="AGP1" s="43" t="s">
        <v>982</v>
      </c>
      <c r="AGQ1" s="43" t="s">
        <v>983</v>
      </c>
      <c r="AGR1" s="43" t="s">
        <v>984</v>
      </c>
      <c r="AGS1" s="43" t="s">
        <v>985</v>
      </c>
      <c r="AGT1" s="43" t="s">
        <v>986</v>
      </c>
      <c r="AGU1" s="43" t="s">
        <v>987</v>
      </c>
      <c r="AGV1" s="43" t="s">
        <v>988</v>
      </c>
      <c r="AGW1" s="43" t="s">
        <v>989</v>
      </c>
      <c r="AGX1" s="43" t="s">
        <v>990</v>
      </c>
      <c r="AGY1" s="43" t="s">
        <v>991</v>
      </c>
      <c r="AGZ1" s="43" t="s">
        <v>992</v>
      </c>
      <c r="AHA1" s="43" t="s">
        <v>993</v>
      </c>
      <c r="AHB1" s="43" t="s">
        <v>994</v>
      </c>
      <c r="AHC1" s="43" t="s">
        <v>995</v>
      </c>
      <c r="AHD1" s="43" t="s">
        <v>996</v>
      </c>
      <c r="AHE1" s="43" t="s">
        <v>997</v>
      </c>
      <c r="AHF1" s="43" t="s">
        <v>998</v>
      </c>
      <c r="AHG1" s="43" t="s">
        <v>999</v>
      </c>
      <c r="AHH1" s="43" t="s">
        <v>1000</v>
      </c>
      <c r="AHI1" s="43" t="s">
        <v>1001</v>
      </c>
      <c r="AHJ1" s="43" t="s">
        <v>1002</v>
      </c>
      <c r="AHK1" s="43" t="s">
        <v>1003</v>
      </c>
      <c r="AHL1" s="43" t="s">
        <v>1004</v>
      </c>
      <c r="AHM1" s="43" t="s">
        <v>1005</v>
      </c>
      <c r="AHN1" s="43" t="s">
        <v>1006</v>
      </c>
      <c r="AHO1" s="43" t="s">
        <v>1007</v>
      </c>
      <c r="AHP1" s="43" t="s">
        <v>1008</v>
      </c>
      <c r="AHQ1" s="43" t="s">
        <v>1009</v>
      </c>
      <c r="AHR1" s="43" t="s">
        <v>1010</v>
      </c>
      <c r="AHS1" s="43" t="s">
        <v>1011</v>
      </c>
      <c r="AHT1" s="43" t="s">
        <v>1012</v>
      </c>
      <c r="AHU1" s="43" t="s">
        <v>1013</v>
      </c>
      <c r="AHV1" s="43" t="s">
        <v>1014</v>
      </c>
      <c r="AHW1" s="43" t="s">
        <v>1015</v>
      </c>
      <c r="AHX1" s="43" t="s">
        <v>1016</v>
      </c>
      <c r="AHY1" s="43" t="s">
        <v>1017</v>
      </c>
      <c r="AHZ1" s="43" t="s">
        <v>1018</v>
      </c>
      <c r="AIA1" s="43" t="s">
        <v>1019</v>
      </c>
      <c r="AIB1" s="43" t="s">
        <v>1020</v>
      </c>
      <c r="AIC1" s="43" t="s">
        <v>1021</v>
      </c>
      <c r="AID1" s="43" t="s">
        <v>1022</v>
      </c>
      <c r="AIE1" s="43" t="s">
        <v>1023</v>
      </c>
      <c r="AIF1" s="43" t="s">
        <v>1024</v>
      </c>
      <c r="AIG1" s="43" t="s">
        <v>1025</v>
      </c>
      <c r="AIH1" s="43" t="s">
        <v>1026</v>
      </c>
      <c r="AII1" s="43" t="s">
        <v>1027</v>
      </c>
      <c r="AIJ1" s="43" t="s">
        <v>1028</v>
      </c>
      <c r="AIK1" s="43" t="s">
        <v>1029</v>
      </c>
      <c r="AIL1" s="43" t="s">
        <v>1030</v>
      </c>
      <c r="AIM1" s="43" t="s">
        <v>1031</v>
      </c>
      <c r="AIN1" s="43" t="s">
        <v>1032</v>
      </c>
      <c r="AIO1" s="43" t="s">
        <v>1033</v>
      </c>
      <c r="AIP1" s="43" t="s">
        <v>1034</v>
      </c>
      <c r="AIQ1" s="43" t="s">
        <v>1035</v>
      </c>
      <c r="AIR1" s="43" t="s">
        <v>1036</v>
      </c>
      <c r="AIS1" s="43" t="s">
        <v>1037</v>
      </c>
      <c r="AIT1" s="43" t="s">
        <v>1038</v>
      </c>
      <c r="AIU1" s="43" t="s">
        <v>1039</v>
      </c>
      <c r="AIV1" s="43" t="s">
        <v>1040</v>
      </c>
      <c r="AIW1" s="43" t="s">
        <v>1041</v>
      </c>
      <c r="AIX1" s="43" t="s">
        <v>1042</v>
      </c>
      <c r="AIY1" s="43" t="s">
        <v>1043</v>
      </c>
      <c r="AIZ1" s="43" t="s">
        <v>1044</v>
      </c>
      <c r="AJA1" s="43" t="s">
        <v>1045</v>
      </c>
      <c r="AJB1" s="43" t="s">
        <v>1046</v>
      </c>
      <c r="AJC1" s="43" t="s">
        <v>1047</v>
      </c>
      <c r="AJD1" s="43" t="s">
        <v>1048</v>
      </c>
      <c r="AJE1" s="43" t="s">
        <v>1049</v>
      </c>
      <c r="AJF1" s="43" t="s">
        <v>1050</v>
      </c>
      <c r="AJG1" s="43" t="s">
        <v>1051</v>
      </c>
      <c r="AJH1" s="43" t="s">
        <v>1052</v>
      </c>
      <c r="AJI1" s="43" t="s">
        <v>1053</v>
      </c>
      <c r="AJJ1" s="43" t="s">
        <v>1054</v>
      </c>
      <c r="AJK1" s="43" t="s">
        <v>1055</v>
      </c>
      <c r="AJL1" s="43" t="s">
        <v>1056</v>
      </c>
      <c r="AJM1" s="43" t="s">
        <v>1057</v>
      </c>
      <c r="AJN1" s="43" t="s">
        <v>1058</v>
      </c>
      <c r="AJO1" s="43" t="s">
        <v>1059</v>
      </c>
      <c r="AJP1" s="43" t="s">
        <v>1060</v>
      </c>
      <c r="AJQ1" s="43" t="s">
        <v>1061</v>
      </c>
      <c r="AJR1" s="43" t="s">
        <v>1062</v>
      </c>
      <c r="AJS1" s="43" t="s">
        <v>1063</v>
      </c>
      <c r="AJT1" s="43" t="s">
        <v>1064</v>
      </c>
      <c r="AJU1" s="43" t="s">
        <v>1065</v>
      </c>
      <c r="AJV1" s="43" t="s">
        <v>1066</v>
      </c>
      <c r="AJW1" s="43" t="s">
        <v>1067</v>
      </c>
      <c r="AJX1" s="43" t="s">
        <v>1068</v>
      </c>
      <c r="AJY1" s="43" t="s">
        <v>1069</v>
      </c>
      <c r="AJZ1" s="43" t="s">
        <v>1070</v>
      </c>
      <c r="AKA1" s="43" t="s">
        <v>1071</v>
      </c>
      <c r="AKB1" s="43" t="s">
        <v>1072</v>
      </c>
      <c r="AKC1" s="43" t="s">
        <v>1073</v>
      </c>
      <c r="AKD1" s="43" t="s">
        <v>1074</v>
      </c>
      <c r="AKE1" s="43" t="s">
        <v>1075</v>
      </c>
      <c r="AKF1" s="43" t="s">
        <v>1076</v>
      </c>
      <c r="AKG1" s="43" t="s">
        <v>1077</v>
      </c>
      <c r="AKH1" s="43" t="s">
        <v>1078</v>
      </c>
      <c r="AKI1" s="43" t="s">
        <v>1079</v>
      </c>
      <c r="AKJ1" s="43" t="s">
        <v>1080</v>
      </c>
      <c r="AKK1" s="43" t="s">
        <v>1081</v>
      </c>
      <c r="AKL1" s="43" t="s">
        <v>1082</v>
      </c>
      <c r="AKM1" s="43" t="s">
        <v>1083</v>
      </c>
      <c r="AKN1" s="43" t="s">
        <v>1084</v>
      </c>
      <c r="AKO1" s="43" t="s">
        <v>1085</v>
      </c>
      <c r="AKP1" s="43" t="s">
        <v>1086</v>
      </c>
      <c r="AKQ1" s="43" t="s">
        <v>1087</v>
      </c>
      <c r="AKR1" s="43" t="s">
        <v>1088</v>
      </c>
      <c r="AKS1" s="43" t="s">
        <v>1089</v>
      </c>
      <c r="AKT1" s="43" t="s">
        <v>1090</v>
      </c>
      <c r="AKU1" s="43" t="s">
        <v>1091</v>
      </c>
      <c r="AKV1" s="43" t="s">
        <v>1092</v>
      </c>
      <c r="AKW1" s="43" t="s">
        <v>1093</v>
      </c>
      <c r="AKX1" s="43" t="s">
        <v>1094</v>
      </c>
      <c r="AKY1" s="43" t="s">
        <v>1095</v>
      </c>
      <c r="AKZ1" s="43" t="s">
        <v>1096</v>
      </c>
      <c r="ALA1" s="43" t="s">
        <v>1097</v>
      </c>
      <c r="ALB1" s="43" t="s">
        <v>1098</v>
      </c>
      <c r="ALC1" s="43" t="s">
        <v>1099</v>
      </c>
      <c r="ALD1" s="43" t="s">
        <v>1100</v>
      </c>
      <c r="ALE1" s="43" t="s">
        <v>1101</v>
      </c>
      <c r="ALF1" s="43" t="s">
        <v>1102</v>
      </c>
      <c r="ALG1" s="43" t="s">
        <v>1103</v>
      </c>
      <c r="ALH1" s="43" t="s">
        <v>1104</v>
      </c>
      <c r="ALI1" s="43" t="s">
        <v>1105</v>
      </c>
      <c r="ALJ1" s="43" t="s">
        <v>1106</v>
      </c>
      <c r="ALK1" s="43" t="s">
        <v>1107</v>
      </c>
      <c r="ALL1" s="43" t="s">
        <v>1108</v>
      </c>
      <c r="ALM1" s="43" t="s">
        <v>1109</v>
      </c>
      <c r="ALN1" s="43" t="s">
        <v>1110</v>
      </c>
      <c r="ALO1" s="43" t="s">
        <v>1111</v>
      </c>
      <c r="ALP1" s="43" t="s">
        <v>1112</v>
      </c>
      <c r="ALQ1" s="43" t="s">
        <v>1113</v>
      </c>
      <c r="ALR1" s="43" t="s">
        <v>1114</v>
      </c>
      <c r="ALS1" s="43" t="s">
        <v>1115</v>
      </c>
      <c r="ALT1" s="43" t="s">
        <v>1116</v>
      </c>
      <c r="ALU1" s="43" t="s">
        <v>1117</v>
      </c>
      <c r="ALV1" s="43" t="s">
        <v>1118</v>
      </c>
      <c r="ALW1" s="43" t="s">
        <v>1119</v>
      </c>
      <c r="ALX1" s="43" t="s">
        <v>1120</v>
      </c>
      <c r="ALY1" s="43" t="s">
        <v>1121</v>
      </c>
      <c r="ALZ1" s="43" t="s">
        <v>1122</v>
      </c>
      <c r="AMA1" s="43" t="s">
        <v>1123</v>
      </c>
      <c r="AMB1" s="43" t="s">
        <v>1124</v>
      </c>
      <c r="AMC1" s="43" t="s">
        <v>1125</v>
      </c>
      <c r="AMD1" s="43" t="s">
        <v>1126</v>
      </c>
      <c r="AME1" s="43" t="s">
        <v>1127</v>
      </c>
      <c r="AMF1" s="43" t="s">
        <v>1128</v>
      </c>
      <c r="AMG1" s="43" t="s">
        <v>1129</v>
      </c>
      <c r="AMH1" s="43" t="s">
        <v>1130</v>
      </c>
      <c r="AMI1" s="43" t="s">
        <v>1131</v>
      </c>
      <c r="AMJ1" s="43" t="s">
        <v>1132</v>
      </c>
      <c r="AMK1" s="43" t="s">
        <v>1133</v>
      </c>
      <c r="AML1" s="43" t="s">
        <v>1134</v>
      </c>
      <c r="AMM1" s="43" t="s">
        <v>1135</v>
      </c>
      <c r="AMN1" s="43" t="s">
        <v>1136</v>
      </c>
      <c r="AMO1" s="43" t="s">
        <v>1137</v>
      </c>
      <c r="AMP1" s="43" t="s">
        <v>1138</v>
      </c>
      <c r="AMQ1" s="43" t="s">
        <v>1139</v>
      </c>
      <c r="AMR1" s="43" t="s">
        <v>1140</v>
      </c>
      <c r="AMS1" s="43" t="s">
        <v>1141</v>
      </c>
      <c r="AMT1" s="43" t="s">
        <v>1142</v>
      </c>
      <c r="AMU1" s="43" t="s">
        <v>1143</v>
      </c>
      <c r="AMV1" s="43" t="s">
        <v>1144</v>
      </c>
      <c r="AMW1" s="43" t="s">
        <v>1145</v>
      </c>
      <c r="AMX1" s="43" t="s">
        <v>1146</v>
      </c>
      <c r="AMY1" s="43" t="s">
        <v>1147</v>
      </c>
      <c r="AMZ1" s="43" t="s">
        <v>1148</v>
      </c>
      <c r="ANA1" s="43" t="s">
        <v>1149</v>
      </c>
      <c r="ANB1" s="43" t="s">
        <v>1150</v>
      </c>
      <c r="ANC1" s="43" t="s">
        <v>1151</v>
      </c>
      <c r="AND1" s="43" t="s">
        <v>1152</v>
      </c>
      <c r="ANE1" s="43" t="s">
        <v>1153</v>
      </c>
      <c r="ANF1" s="43" t="s">
        <v>1154</v>
      </c>
      <c r="ANG1" s="43" t="s">
        <v>1155</v>
      </c>
      <c r="ANH1" s="43" t="s">
        <v>1156</v>
      </c>
      <c r="ANI1" s="43" t="s">
        <v>1157</v>
      </c>
      <c r="ANJ1" s="43" t="s">
        <v>1158</v>
      </c>
      <c r="ANK1" s="43" t="s">
        <v>1159</v>
      </c>
      <c r="ANL1" s="43" t="s">
        <v>1160</v>
      </c>
      <c r="ANM1" s="43" t="s">
        <v>1161</v>
      </c>
      <c r="ANN1" s="43" t="s">
        <v>1162</v>
      </c>
      <c r="ANO1" s="43" t="s">
        <v>1163</v>
      </c>
      <c r="ANP1" s="43" t="s">
        <v>1164</v>
      </c>
      <c r="ANQ1" s="43" t="s">
        <v>1165</v>
      </c>
      <c r="ANR1" s="43" t="s">
        <v>1166</v>
      </c>
      <c r="ANS1" s="43" t="s">
        <v>1167</v>
      </c>
      <c r="ANT1" s="43" t="s">
        <v>1168</v>
      </c>
      <c r="ANU1" s="43" t="s">
        <v>1169</v>
      </c>
      <c r="ANV1" s="43" t="s">
        <v>1170</v>
      </c>
      <c r="ANW1" s="43" t="s">
        <v>1171</v>
      </c>
      <c r="ANX1" s="43" t="s">
        <v>1172</v>
      </c>
      <c r="ANY1" s="43" t="s">
        <v>1173</v>
      </c>
      <c r="ANZ1" s="43" t="s">
        <v>1174</v>
      </c>
      <c r="AOA1" s="43" t="s">
        <v>1175</v>
      </c>
      <c r="AOB1" s="43" t="s">
        <v>1176</v>
      </c>
      <c r="AOC1" s="43" t="s">
        <v>1177</v>
      </c>
      <c r="AOD1" s="43" t="s">
        <v>1178</v>
      </c>
      <c r="AOE1" s="43" t="s">
        <v>1179</v>
      </c>
      <c r="AOF1" s="43" t="s">
        <v>1180</v>
      </c>
      <c r="AOG1" s="43" t="s">
        <v>1181</v>
      </c>
      <c r="AOH1" s="43" t="s">
        <v>1182</v>
      </c>
      <c r="AOI1" s="43" t="s">
        <v>1183</v>
      </c>
      <c r="AOJ1" s="43" t="s">
        <v>1184</v>
      </c>
      <c r="AOK1" s="43" t="s">
        <v>1185</v>
      </c>
      <c r="AOL1" s="43" t="s">
        <v>1186</v>
      </c>
      <c r="AOM1" s="43" t="s">
        <v>1187</v>
      </c>
      <c r="AON1" s="43" t="s">
        <v>1188</v>
      </c>
      <c r="AOO1" s="43" t="s">
        <v>1189</v>
      </c>
      <c r="AOP1" s="43" t="s">
        <v>1190</v>
      </c>
      <c r="AOQ1" s="43" t="s">
        <v>1191</v>
      </c>
      <c r="AOR1" s="43" t="s">
        <v>1192</v>
      </c>
      <c r="AOS1" s="43" t="s">
        <v>1193</v>
      </c>
      <c r="AOT1" s="43" t="s">
        <v>1194</v>
      </c>
      <c r="AOU1" s="43" t="s">
        <v>1195</v>
      </c>
      <c r="AOV1" s="43" t="s">
        <v>1196</v>
      </c>
      <c r="AOW1" s="43" t="s">
        <v>1197</v>
      </c>
      <c r="AOX1" s="43" t="s">
        <v>1198</v>
      </c>
      <c r="AOY1" s="43" t="s">
        <v>1199</v>
      </c>
      <c r="AOZ1" s="43" t="s">
        <v>1200</v>
      </c>
      <c r="APA1" s="43" t="s">
        <v>1201</v>
      </c>
      <c r="APB1" s="43" t="s">
        <v>1202</v>
      </c>
      <c r="APC1" s="43" t="s">
        <v>1203</v>
      </c>
      <c r="APD1" s="43" t="s">
        <v>1204</v>
      </c>
      <c r="APE1" s="43" t="s">
        <v>1205</v>
      </c>
      <c r="APF1" s="43" t="s">
        <v>1206</v>
      </c>
      <c r="APG1" s="43" t="s">
        <v>1207</v>
      </c>
      <c r="APH1" s="43" t="s">
        <v>1208</v>
      </c>
      <c r="API1" s="43" t="s">
        <v>1209</v>
      </c>
      <c r="APJ1" s="43" t="s">
        <v>1210</v>
      </c>
      <c r="APK1" s="43" t="s">
        <v>1211</v>
      </c>
      <c r="APL1" s="43" t="s">
        <v>1212</v>
      </c>
      <c r="APM1" s="43" t="s">
        <v>1213</v>
      </c>
      <c r="APN1" s="43" t="s">
        <v>1214</v>
      </c>
      <c r="APO1" s="43" t="s">
        <v>1215</v>
      </c>
      <c r="APP1" s="43" t="s">
        <v>1216</v>
      </c>
      <c r="APQ1" s="43" t="s">
        <v>1217</v>
      </c>
      <c r="APR1" s="43" t="s">
        <v>1218</v>
      </c>
      <c r="APS1" s="43" t="s">
        <v>1219</v>
      </c>
      <c r="APT1" s="43" t="s">
        <v>1220</v>
      </c>
      <c r="APU1" s="43" t="s">
        <v>1221</v>
      </c>
      <c r="APV1" s="43" t="s">
        <v>1222</v>
      </c>
      <c r="APW1" s="43" t="s">
        <v>1223</v>
      </c>
      <c r="APX1" s="43" t="s">
        <v>1224</v>
      </c>
      <c r="APY1" s="43" t="s">
        <v>1225</v>
      </c>
      <c r="APZ1" s="43" t="s">
        <v>1226</v>
      </c>
      <c r="AQA1" s="43" t="s">
        <v>1227</v>
      </c>
      <c r="AQB1" s="43" t="s">
        <v>1228</v>
      </c>
      <c r="AQC1" s="43" t="s">
        <v>1229</v>
      </c>
      <c r="AQD1" s="43" t="s">
        <v>1230</v>
      </c>
      <c r="AQE1" s="43" t="s">
        <v>1231</v>
      </c>
      <c r="AQF1" s="43" t="s">
        <v>1232</v>
      </c>
      <c r="AQG1" s="43" t="s">
        <v>1233</v>
      </c>
      <c r="AQH1" s="43" t="s">
        <v>1234</v>
      </c>
      <c r="AQI1" s="43" t="s">
        <v>1235</v>
      </c>
      <c r="AQJ1" s="43" t="s">
        <v>1236</v>
      </c>
      <c r="AQK1" s="43" t="s">
        <v>1237</v>
      </c>
      <c r="AQL1" s="43" t="s">
        <v>1238</v>
      </c>
      <c r="AQM1" s="43" t="s">
        <v>1239</v>
      </c>
      <c r="AQN1" s="43" t="s">
        <v>1240</v>
      </c>
      <c r="AQO1" s="43" t="s">
        <v>1241</v>
      </c>
      <c r="AQP1" s="43" t="s">
        <v>1242</v>
      </c>
      <c r="AQQ1" s="43" t="s">
        <v>1243</v>
      </c>
      <c r="AQR1" s="43" t="s">
        <v>1244</v>
      </c>
      <c r="AQS1" s="43" t="s">
        <v>1245</v>
      </c>
      <c r="AQT1" s="43" t="s">
        <v>1246</v>
      </c>
      <c r="AQU1" s="43" t="s">
        <v>1247</v>
      </c>
      <c r="AQV1" s="43" t="s">
        <v>1248</v>
      </c>
      <c r="AQW1" s="43" t="s">
        <v>1249</v>
      </c>
      <c r="AQX1" s="43" t="s">
        <v>1250</v>
      </c>
      <c r="AQY1" s="43" t="s">
        <v>1251</v>
      </c>
      <c r="AQZ1" s="43" t="s">
        <v>1252</v>
      </c>
      <c r="ARA1" s="43" t="s">
        <v>1253</v>
      </c>
      <c r="ARB1" s="43" t="s">
        <v>1254</v>
      </c>
      <c r="ARC1" s="43" t="s">
        <v>1255</v>
      </c>
      <c r="ARD1" s="43" t="s">
        <v>1256</v>
      </c>
      <c r="ARE1" s="43" t="s">
        <v>1257</v>
      </c>
      <c r="ARF1" s="43" t="s">
        <v>1258</v>
      </c>
      <c r="ARG1" s="43" t="s">
        <v>1259</v>
      </c>
      <c r="ARH1" s="43" t="s">
        <v>1260</v>
      </c>
      <c r="ARI1" s="43" t="s">
        <v>1261</v>
      </c>
      <c r="ARJ1" s="43" t="s">
        <v>1262</v>
      </c>
      <c r="ARK1" s="43" t="s">
        <v>1263</v>
      </c>
      <c r="ARL1" s="43" t="s">
        <v>1264</v>
      </c>
      <c r="ARM1" s="43" t="s">
        <v>1265</v>
      </c>
      <c r="ARN1" s="43" t="s">
        <v>1266</v>
      </c>
      <c r="ARO1" s="43" t="s">
        <v>1267</v>
      </c>
      <c r="ARP1" s="43" t="s">
        <v>1268</v>
      </c>
      <c r="ARQ1" s="43" t="s">
        <v>1269</v>
      </c>
      <c r="ARR1" s="43" t="s">
        <v>1270</v>
      </c>
      <c r="ARS1" s="43" t="s">
        <v>1271</v>
      </c>
      <c r="ART1" s="43" t="s">
        <v>1272</v>
      </c>
      <c r="ARU1" s="43" t="s">
        <v>1273</v>
      </c>
      <c r="ARV1" s="43" t="s">
        <v>1274</v>
      </c>
      <c r="ARW1" s="43" t="s">
        <v>1275</v>
      </c>
      <c r="ARX1" s="43" t="s">
        <v>1276</v>
      </c>
      <c r="ARY1" s="43" t="s">
        <v>1277</v>
      </c>
      <c r="ARZ1" s="43" t="s">
        <v>1278</v>
      </c>
      <c r="ASA1" s="43" t="s">
        <v>1279</v>
      </c>
      <c r="ASB1" s="43" t="s">
        <v>1280</v>
      </c>
      <c r="ASC1" s="43" t="s">
        <v>1281</v>
      </c>
      <c r="ASD1" s="43" t="s">
        <v>1282</v>
      </c>
      <c r="ASE1" s="43" t="s">
        <v>1283</v>
      </c>
      <c r="ASF1" s="43" t="s">
        <v>1284</v>
      </c>
      <c r="ASG1" s="43" t="s">
        <v>1285</v>
      </c>
      <c r="ASH1" s="43" t="s">
        <v>1286</v>
      </c>
      <c r="ASI1" s="43" t="s">
        <v>1287</v>
      </c>
      <c r="ASJ1" s="43" t="s">
        <v>1288</v>
      </c>
      <c r="ASK1" s="43" t="s">
        <v>1289</v>
      </c>
      <c r="ASL1" s="43" t="s">
        <v>1290</v>
      </c>
      <c r="ASM1" s="43" t="s">
        <v>1291</v>
      </c>
      <c r="ASN1" s="43" t="s">
        <v>1292</v>
      </c>
      <c r="ASO1" s="43" t="s">
        <v>1293</v>
      </c>
      <c r="ASP1" s="43" t="s">
        <v>1294</v>
      </c>
      <c r="ASQ1" s="43" t="s">
        <v>1295</v>
      </c>
      <c r="ASR1" s="43" t="s">
        <v>1296</v>
      </c>
      <c r="ASS1" s="43" t="s">
        <v>1297</v>
      </c>
      <c r="AST1" s="43" t="s">
        <v>1298</v>
      </c>
      <c r="ASU1" s="43" t="s">
        <v>1299</v>
      </c>
      <c r="ASV1" s="43" t="s">
        <v>1300</v>
      </c>
      <c r="ASW1" s="43" t="s">
        <v>1301</v>
      </c>
      <c r="ASX1" s="43" t="s">
        <v>1302</v>
      </c>
      <c r="ASY1" s="43" t="s">
        <v>1303</v>
      </c>
      <c r="ASZ1" s="43" t="s">
        <v>1304</v>
      </c>
      <c r="ATA1" s="43" t="s">
        <v>1305</v>
      </c>
      <c r="ATB1" s="43" t="s">
        <v>1306</v>
      </c>
      <c r="ATC1" s="43" t="s">
        <v>1307</v>
      </c>
      <c r="ATD1" s="43" t="s">
        <v>1308</v>
      </c>
      <c r="ATE1" s="43" t="s">
        <v>1309</v>
      </c>
      <c r="ATF1" s="43" t="s">
        <v>1310</v>
      </c>
      <c r="ATG1" s="43" t="s">
        <v>1311</v>
      </c>
      <c r="ATH1" s="43" t="s">
        <v>1312</v>
      </c>
      <c r="ATI1" s="43" t="s">
        <v>1313</v>
      </c>
      <c r="ATJ1" s="43" t="s">
        <v>1314</v>
      </c>
      <c r="ATK1" s="43" t="s">
        <v>1315</v>
      </c>
      <c r="ATL1" s="43" t="s">
        <v>1316</v>
      </c>
      <c r="ATM1" s="43" t="s">
        <v>1317</v>
      </c>
      <c r="ATN1" s="43" t="s">
        <v>1318</v>
      </c>
      <c r="ATO1" s="43" t="s">
        <v>1319</v>
      </c>
      <c r="ATP1" s="43" t="s">
        <v>1320</v>
      </c>
      <c r="ATQ1" s="43" t="s">
        <v>1321</v>
      </c>
      <c r="ATR1" s="43" t="s">
        <v>1322</v>
      </c>
      <c r="ATS1" s="43" t="s">
        <v>1323</v>
      </c>
      <c r="ATT1" s="43" t="s">
        <v>1324</v>
      </c>
      <c r="ATU1" s="43" t="s">
        <v>1325</v>
      </c>
      <c r="ATV1" s="43" t="s">
        <v>1326</v>
      </c>
      <c r="ATW1" s="43" t="s">
        <v>1327</v>
      </c>
      <c r="ATX1" s="43" t="s">
        <v>1328</v>
      </c>
      <c r="ATY1" s="43" t="s">
        <v>1329</v>
      </c>
      <c r="ATZ1" s="43" t="s">
        <v>1330</v>
      </c>
      <c r="AUA1" s="43" t="s">
        <v>1331</v>
      </c>
      <c r="AUB1" s="43" t="s">
        <v>1332</v>
      </c>
      <c r="AUC1" s="43" t="s">
        <v>1333</v>
      </c>
      <c r="AUD1" s="43" t="s">
        <v>1334</v>
      </c>
      <c r="AUE1" s="43" t="s">
        <v>1335</v>
      </c>
      <c r="AUF1" s="43" t="s">
        <v>1336</v>
      </c>
      <c r="AUG1" s="43" t="s">
        <v>1337</v>
      </c>
      <c r="AUH1" s="43" t="s">
        <v>1338</v>
      </c>
      <c r="AUI1" s="43" t="s">
        <v>1339</v>
      </c>
      <c r="AUJ1" s="43" t="s">
        <v>1340</v>
      </c>
      <c r="AUK1" s="43" t="s">
        <v>1341</v>
      </c>
      <c r="AUL1" s="43" t="s">
        <v>1342</v>
      </c>
      <c r="AUM1" s="43" t="s">
        <v>1343</v>
      </c>
      <c r="AUN1" s="43" t="s">
        <v>1344</v>
      </c>
      <c r="AUO1" s="43" t="s">
        <v>1345</v>
      </c>
      <c r="AUP1" s="43" t="s">
        <v>1346</v>
      </c>
      <c r="AUQ1" s="43" t="s">
        <v>1347</v>
      </c>
      <c r="AUR1" s="43" t="s">
        <v>1348</v>
      </c>
      <c r="AUS1" s="43" t="s">
        <v>1349</v>
      </c>
      <c r="AUT1" s="43" t="s">
        <v>1350</v>
      </c>
      <c r="AUU1" s="43" t="s">
        <v>1351</v>
      </c>
      <c r="AUV1" s="43" t="s">
        <v>1352</v>
      </c>
      <c r="AUW1" s="43" t="s">
        <v>1353</v>
      </c>
      <c r="AUX1" s="43" t="s">
        <v>1354</v>
      </c>
      <c r="AUY1" s="43" t="s">
        <v>1355</v>
      </c>
      <c r="AUZ1" s="43" t="s">
        <v>1356</v>
      </c>
      <c r="AVA1" s="43" t="s">
        <v>1357</v>
      </c>
      <c r="AVB1" s="43" t="s">
        <v>1358</v>
      </c>
      <c r="AVC1" s="43" t="s">
        <v>1359</v>
      </c>
      <c r="AVD1" s="43" t="s">
        <v>1360</v>
      </c>
      <c r="AVE1" s="43" t="s">
        <v>1361</v>
      </c>
      <c r="AVF1" s="43" t="s">
        <v>1362</v>
      </c>
      <c r="AVG1" s="43" t="s">
        <v>1363</v>
      </c>
      <c r="AVH1" s="43" t="s">
        <v>1364</v>
      </c>
      <c r="AVI1" s="43" t="s">
        <v>1365</v>
      </c>
      <c r="AVJ1" s="43" t="s">
        <v>1366</v>
      </c>
      <c r="AVK1" s="43" t="s">
        <v>1367</v>
      </c>
      <c r="AVL1" s="43" t="s">
        <v>1368</v>
      </c>
      <c r="AVM1" s="43" t="s">
        <v>1369</v>
      </c>
      <c r="AVN1" s="43" t="s">
        <v>1370</v>
      </c>
      <c r="AVO1" s="43" t="s">
        <v>1371</v>
      </c>
      <c r="AVP1" s="43" t="s">
        <v>1372</v>
      </c>
      <c r="AVQ1" s="43" t="s">
        <v>1373</v>
      </c>
      <c r="AVR1" s="43" t="s">
        <v>1374</v>
      </c>
      <c r="AVS1" s="43" t="s">
        <v>1375</v>
      </c>
      <c r="AVT1" s="43" t="s">
        <v>1376</v>
      </c>
      <c r="AVU1" s="43" t="s">
        <v>1377</v>
      </c>
      <c r="AVV1" s="43" t="s">
        <v>1378</v>
      </c>
      <c r="AVW1" s="43" t="s">
        <v>1379</v>
      </c>
      <c r="AVX1" s="43" t="s">
        <v>1380</v>
      </c>
      <c r="AVY1" s="43" t="s">
        <v>1381</v>
      </c>
      <c r="AVZ1" s="43" t="s">
        <v>1382</v>
      </c>
      <c r="AWA1" s="43" t="s">
        <v>1383</v>
      </c>
      <c r="AWB1" s="43" t="s">
        <v>1384</v>
      </c>
      <c r="AWC1" s="43" t="s">
        <v>1385</v>
      </c>
      <c r="AWD1" s="43" t="s">
        <v>1386</v>
      </c>
      <c r="AWE1" s="43" t="s">
        <v>1387</v>
      </c>
      <c r="AWF1" s="43" t="s">
        <v>1388</v>
      </c>
      <c r="AWG1" s="43" t="s">
        <v>1389</v>
      </c>
      <c r="AWH1" s="43" t="s">
        <v>1390</v>
      </c>
      <c r="AWI1" s="43" t="s">
        <v>1391</v>
      </c>
      <c r="AWJ1" s="43" t="s">
        <v>1392</v>
      </c>
      <c r="AWK1" s="43" t="s">
        <v>1393</v>
      </c>
      <c r="AWL1" s="43" t="s">
        <v>1394</v>
      </c>
      <c r="AWM1" s="43" t="s">
        <v>1395</v>
      </c>
      <c r="AWN1" s="43" t="s">
        <v>1396</v>
      </c>
      <c r="AWO1" s="43" t="s">
        <v>1397</v>
      </c>
      <c r="AWP1" s="43" t="s">
        <v>1398</v>
      </c>
      <c r="AWQ1" s="43" t="s">
        <v>1399</v>
      </c>
      <c r="AWR1" s="43" t="s">
        <v>1400</v>
      </c>
      <c r="AWS1" s="43" t="s">
        <v>1401</v>
      </c>
      <c r="AWT1" s="43" t="s">
        <v>1402</v>
      </c>
      <c r="AWU1" s="43" t="s">
        <v>1403</v>
      </c>
      <c r="AWV1" s="43" t="s">
        <v>1404</v>
      </c>
      <c r="AWW1" s="43" t="s">
        <v>1405</v>
      </c>
      <c r="AWX1" s="43" t="s">
        <v>1406</v>
      </c>
      <c r="AWY1" s="43" t="s">
        <v>1407</v>
      </c>
      <c r="AWZ1" s="43" t="s">
        <v>1408</v>
      </c>
      <c r="AXA1" s="43" t="s">
        <v>1409</v>
      </c>
      <c r="AXB1" s="43" t="s">
        <v>1410</v>
      </c>
      <c r="AXC1" s="43" t="s">
        <v>1411</v>
      </c>
      <c r="AXD1" s="43" t="s">
        <v>1412</v>
      </c>
      <c r="AXE1" s="43" t="s">
        <v>1413</v>
      </c>
      <c r="AXF1" s="43" t="s">
        <v>1414</v>
      </c>
      <c r="AXG1" s="43" t="s">
        <v>1415</v>
      </c>
      <c r="AXH1" s="43" t="s">
        <v>1416</v>
      </c>
      <c r="AXI1" s="43" t="s">
        <v>1417</v>
      </c>
      <c r="AXJ1" s="43" t="s">
        <v>1418</v>
      </c>
      <c r="AXK1" s="43" t="s">
        <v>1419</v>
      </c>
      <c r="AXL1" s="43" t="s">
        <v>1420</v>
      </c>
      <c r="AXM1" s="43" t="s">
        <v>1421</v>
      </c>
      <c r="AXN1" s="43" t="s">
        <v>1422</v>
      </c>
      <c r="AXO1" s="43" t="s">
        <v>1423</v>
      </c>
      <c r="AXP1" s="43" t="s">
        <v>1424</v>
      </c>
      <c r="AXQ1" s="43" t="s">
        <v>1425</v>
      </c>
      <c r="AXR1" s="43" t="s">
        <v>1426</v>
      </c>
      <c r="AXS1" s="43" t="s">
        <v>1427</v>
      </c>
      <c r="AXT1" s="43" t="s">
        <v>1428</v>
      </c>
      <c r="AXU1" s="43" t="s">
        <v>1429</v>
      </c>
      <c r="AXV1" s="43" t="s">
        <v>1430</v>
      </c>
      <c r="AXW1" s="43" t="s">
        <v>1431</v>
      </c>
      <c r="AXX1" s="43" t="s">
        <v>1432</v>
      </c>
      <c r="AXY1" s="43" t="s">
        <v>1433</v>
      </c>
      <c r="AXZ1" s="43" t="s">
        <v>1434</v>
      </c>
      <c r="AYA1" s="43" t="s">
        <v>1435</v>
      </c>
      <c r="AYB1" s="43" t="s">
        <v>1436</v>
      </c>
      <c r="AYC1" s="43" t="s">
        <v>1437</v>
      </c>
      <c r="AYD1" s="43" t="s">
        <v>1438</v>
      </c>
      <c r="AYE1" s="43" t="s">
        <v>1439</v>
      </c>
      <c r="AYF1" s="43" t="s">
        <v>1440</v>
      </c>
      <c r="AYG1" s="43" t="s">
        <v>1441</v>
      </c>
      <c r="AYH1" s="43" t="s">
        <v>1442</v>
      </c>
      <c r="AYI1" s="43" t="s">
        <v>1443</v>
      </c>
      <c r="AYJ1" s="43" t="s">
        <v>1444</v>
      </c>
      <c r="AYK1" s="43" t="s">
        <v>1445</v>
      </c>
      <c r="AYL1" s="43" t="s">
        <v>1446</v>
      </c>
      <c r="AYM1" s="43" t="s">
        <v>1447</v>
      </c>
      <c r="AYN1" s="43" t="s">
        <v>1448</v>
      </c>
      <c r="AYO1" s="43" t="s">
        <v>1449</v>
      </c>
      <c r="AYP1" s="43" t="s">
        <v>1450</v>
      </c>
      <c r="AYQ1" s="43" t="s">
        <v>1451</v>
      </c>
      <c r="AYR1" s="43" t="s">
        <v>1452</v>
      </c>
      <c r="AYS1" s="43" t="s">
        <v>1453</v>
      </c>
      <c r="AYT1" s="43" t="s">
        <v>1454</v>
      </c>
      <c r="AYU1" s="43" t="s">
        <v>1455</v>
      </c>
      <c r="AYV1" s="43" t="s">
        <v>1456</v>
      </c>
      <c r="AYW1" s="43" t="s">
        <v>1457</v>
      </c>
      <c r="AYX1" s="43" t="s">
        <v>1458</v>
      </c>
      <c r="AYY1" s="43" t="s">
        <v>1459</v>
      </c>
      <c r="AYZ1" s="43" t="s">
        <v>1460</v>
      </c>
      <c r="AZA1" s="43" t="s">
        <v>1461</v>
      </c>
      <c r="AZB1" s="43" t="s">
        <v>1462</v>
      </c>
      <c r="AZC1" s="43" t="s">
        <v>1463</v>
      </c>
      <c r="AZD1" s="43" t="s">
        <v>1464</v>
      </c>
      <c r="AZE1" s="43" t="s">
        <v>1465</v>
      </c>
      <c r="AZF1" s="43" t="s">
        <v>1466</v>
      </c>
      <c r="AZG1" s="43" t="s">
        <v>1467</v>
      </c>
      <c r="AZH1" s="43" t="s">
        <v>1468</v>
      </c>
      <c r="AZI1" s="43" t="s">
        <v>1469</v>
      </c>
      <c r="AZJ1" s="43" t="s">
        <v>1470</v>
      </c>
      <c r="AZK1" s="43" t="s">
        <v>1471</v>
      </c>
      <c r="AZL1" s="43" t="s">
        <v>1472</v>
      </c>
      <c r="AZM1" s="43" t="s">
        <v>1473</v>
      </c>
      <c r="AZN1" s="43" t="s">
        <v>1474</v>
      </c>
      <c r="AZO1" s="43" t="s">
        <v>1475</v>
      </c>
      <c r="AZP1" s="43" t="s">
        <v>1476</v>
      </c>
      <c r="AZQ1" s="43" t="s">
        <v>1477</v>
      </c>
      <c r="AZR1" s="43" t="s">
        <v>1478</v>
      </c>
      <c r="AZS1" s="43" t="s">
        <v>1479</v>
      </c>
      <c r="AZT1" s="43" t="s">
        <v>1480</v>
      </c>
      <c r="AZU1" s="43" t="s">
        <v>1481</v>
      </c>
      <c r="AZV1" s="43" t="s">
        <v>1482</v>
      </c>
      <c r="AZW1" s="43" t="s">
        <v>1483</v>
      </c>
      <c r="AZX1" s="43" t="s">
        <v>1484</v>
      </c>
      <c r="AZY1" s="43" t="s">
        <v>1485</v>
      </c>
      <c r="AZZ1" s="43" t="s">
        <v>1486</v>
      </c>
      <c r="BAA1" s="43" t="s">
        <v>1487</v>
      </c>
      <c r="BAB1" s="43" t="s">
        <v>1488</v>
      </c>
      <c r="BAC1" s="43" t="s">
        <v>1489</v>
      </c>
      <c r="BAD1" s="43" t="s">
        <v>1490</v>
      </c>
      <c r="BAE1" s="43" t="s">
        <v>1491</v>
      </c>
      <c r="BAF1" s="43" t="s">
        <v>1492</v>
      </c>
      <c r="BAG1" s="43" t="s">
        <v>1493</v>
      </c>
      <c r="BAH1" s="43" t="s">
        <v>1494</v>
      </c>
      <c r="BAI1" s="43" t="s">
        <v>1495</v>
      </c>
      <c r="BAJ1" s="43" t="s">
        <v>1496</v>
      </c>
      <c r="BAK1" s="43" t="s">
        <v>1497</v>
      </c>
      <c r="BAL1" s="43" t="s">
        <v>1498</v>
      </c>
      <c r="BAM1" s="43" t="s">
        <v>1499</v>
      </c>
      <c r="BAN1" s="43" t="s">
        <v>1500</v>
      </c>
      <c r="BAO1" s="43" t="s">
        <v>1501</v>
      </c>
      <c r="BAP1" s="43" t="s">
        <v>1502</v>
      </c>
      <c r="BAQ1" s="43" t="s">
        <v>1503</v>
      </c>
      <c r="BAR1" s="43" t="s">
        <v>1504</v>
      </c>
      <c r="BAS1" s="43" t="s">
        <v>1505</v>
      </c>
      <c r="BAT1" s="43" t="s">
        <v>1506</v>
      </c>
      <c r="BAU1" s="43" t="s">
        <v>1507</v>
      </c>
      <c r="BAV1" s="43" t="s">
        <v>1508</v>
      </c>
      <c r="BAW1" s="43" t="s">
        <v>1509</v>
      </c>
      <c r="BAX1" s="43" t="s">
        <v>1510</v>
      </c>
      <c r="BAY1" s="43" t="s">
        <v>1511</v>
      </c>
      <c r="BAZ1" s="43" t="s">
        <v>1512</v>
      </c>
      <c r="BBA1" s="43" t="s">
        <v>1513</v>
      </c>
      <c r="BBB1" s="43" t="s">
        <v>1514</v>
      </c>
      <c r="BBC1" s="43" t="s">
        <v>1515</v>
      </c>
      <c r="BBD1" s="43" t="s">
        <v>1516</v>
      </c>
      <c r="BBE1" s="43" t="s">
        <v>1517</v>
      </c>
      <c r="BBF1" s="43" t="s">
        <v>1518</v>
      </c>
      <c r="BBG1" s="43" t="s">
        <v>1519</v>
      </c>
      <c r="BBH1" s="43" t="s">
        <v>1520</v>
      </c>
      <c r="BBI1" s="43" t="s">
        <v>1521</v>
      </c>
      <c r="BBJ1" s="43" t="s">
        <v>1522</v>
      </c>
      <c r="BBK1" s="43" t="s">
        <v>1523</v>
      </c>
      <c r="BBL1" s="43" t="s">
        <v>1524</v>
      </c>
      <c r="BBM1" s="43" t="s">
        <v>1525</v>
      </c>
      <c r="BBN1" s="43" t="s">
        <v>1526</v>
      </c>
      <c r="BBO1" s="43" t="s">
        <v>1527</v>
      </c>
      <c r="BBP1" s="43" t="s">
        <v>1528</v>
      </c>
      <c r="BBQ1" s="43" t="s">
        <v>1529</v>
      </c>
      <c r="BBR1" s="43" t="s">
        <v>1530</v>
      </c>
      <c r="BBS1" s="43" t="s">
        <v>1531</v>
      </c>
      <c r="BBT1" s="43" t="s">
        <v>1532</v>
      </c>
      <c r="BBU1" s="43" t="s">
        <v>1533</v>
      </c>
      <c r="BBV1" s="43" t="s">
        <v>1534</v>
      </c>
      <c r="BBW1" s="43" t="s">
        <v>1535</v>
      </c>
      <c r="BBX1" s="43" t="s">
        <v>1536</v>
      </c>
      <c r="BBY1" s="43" t="s">
        <v>1537</v>
      </c>
      <c r="BBZ1" s="43" t="s">
        <v>1538</v>
      </c>
      <c r="BCA1" s="43" t="s">
        <v>1539</v>
      </c>
      <c r="BCB1" s="43" t="s">
        <v>1540</v>
      </c>
      <c r="BCC1" s="43" t="s">
        <v>1541</v>
      </c>
      <c r="BCD1" s="43" t="s">
        <v>1542</v>
      </c>
      <c r="BCE1" s="43" t="s">
        <v>1543</v>
      </c>
      <c r="BCF1" s="43" t="s">
        <v>1544</v>
      </c>
      <c r="BCG1" s="43" t="s">
        <v>1545</v>
      </c>
      <c r="BCH1" s="43" t="s">
        <v>1546</v>
      </c>
      <c r="BCI1" s="43" t="s">
        <v>1547</v>
      </c>
      <c r="BCJ1" s="43" t="s">
        <v>1548</v>
      </c>
      <c r="BCK1" s="43" t="s">
        <v>1549</v>
      </c>
      <c r="BCL1" s="43" t="s">
        <v>1550</v>
      </c>
      <c r="BCM1" s="43" t="s">
        <v>1551</v>
      </c>
      <c r="BCN1" s="43" t="s">
        <v>1552</v>
      </c>
      <c r="BCO1" s="43" t="s">
        <v>1553</v>
      </c>
      <c r="BCP1" s="43" t="s">
        <v>1554</v>
      </c>
      <c r="BCQ1" s="43" t="s">
        <v>1555</v>
      </c>
      <c r="BCR1" s="43" t="s">
        <v>1556</v>
      </c>
      <c r="BCS1" s="43" t="s">
        <v>1557</v>
      </c>
      <c r="BCT1" s="43" t="s">
        <v>1558</v>
      </c>
      <c r="BCU1" s="43" t="s">
        <v>1559</v>
      </c>
      <c r="BCV1" s="43" t="s">
        <v>1560</v>
      </c>
      <c r="BCW1" s="43" t="s">
        <v>1561</v>
      </c>
      <c r="BCX1" s="43" t="s">
        <v>1562</v>
      </c>
      <c r="BCY1" s="43" t="s">
        <v>1563</v>
      </c>
      <c r="BCZ1" s="43" t="s">
        <v>1564</v>
      </c>
      <c r="BDA1" s="43" t="s">
        <v>1565</v>
      </c>
      <c r="BDB1" s="43" t="s">
        <v>1566</v>
      </c>
      <c r="BDC1" s="43" t="s">
        <v>1567</v>
      </c>
      <c r="BDD1" s="43" t="s">
        <v>1568</v>
      </c>
      <c r="BDE1" s="43" t="s">
        <v>1569</v>
      </c>
      <c r="BDF1" s="43" t="s">
        <v>1570</v>
      </c>
      <c r="BDG1" s="43" t="s">
        <v>1571</v>
      </c>
      <c r="BDH1" s="43" t="s">
        <v>1572</v>
      </c>
      <c r="BDI1" s="43" t="s">
        <v>1573</v>
      </c>
      <c r="BDJ1" s="43" t="s">
        <v>1574</v>
      </c>
      <c r="BDK1" s="43" t="s">
        <v>1575</v>
      </c>
      <c r="BDL1" s="43" t="s">
        <v>1576</v>
      </c>
      <c r="BDM1" s="43" t="s">
        <v>1577</v>
      </c>
      <c r="BDN1" s="43" t="s">
        <v>1578</v>
      </c>
      <c r="BDO1" s="43" t="s">
        <v>1579</v>
      </c>
      <c r="BDP1" s="43" t="s">
        <v>1580</v>
      </c>
      <c r="BDQ1" s="43" t="s">
        <v>1581</v>
      </c>
      <c r="BDR1" s="43" t="s">
        <v>1582</v>
      </c>
      <c r="BDS1" s="43" t="s">
        <v>1583</v>
      </c>
      <c r="BDT1" s="43" t="s">
        <v>1584</v>
      </c>
      <c r="BDU1" s="43" t="s">
        <v>1585</v>
      </c>
      <c r="BDV1" s="43" t="s">
        <v>1586</v>
      </c>
      <c r="BDW1" s="43" t="s">
        <v>1587</v>
      </c>
      <c r="BDX1" s="43" t="s">
        <v>1588</v>
      </c>
      <c r="BDY1" s="43" t="s">
        <v>1589</v>
      </c>
      <c r="BDZ1" s="43" t="s">
        <v>1590</v>
      </c>
      <c r="BEA1" s="43" t="s">
        <v>1591</v>
      </c>
      <c r="BEB1" s="43" t="s">
        <v>1592</v>
      </c>
      <c r="BEC1" s="43" t="s">
        <v>1593</v>
      </c>
      <c r="BED1" s="43" t="s">
        <v>1594</v>
      </c>
      <c r="BEE1" s="43" t="s">
        <v>1595</v>
      </c>
      <c r="BEF1" s="43" t="s">
        <v>1596</v>
      </c>
      <c r="BEG1" s="43" t="s">
        <v>1597</v>
      </c>
      <c r="BEH1" s="43" t="s">
        <v>1598</v>
      </c>
      <c r="BEI1" s="43" t="s">
        <v>1599</v>
      </c>
      <c r="BEJ1" s="43" t="s">
        <v>1600</v>
      </c>
      <c r="BEK1" s="43" t="s">
        <v>1601</v>
      </c>
      <c r="BEL1" s="43" t="s">
        <v>1602</v>
      </c>
      <c r="BEM1" s="43" t="s">
        <v>1603</v>
      </c>
      <c r="BEN1" s="43" t="s">
        <v>1604</v>
      </c>
      <c r="BEO1" s="43" t="s">
        <v>1605</v>
      </c>
      <c r="BEP1" s="43" t="s">
        <v>1606</v>
      </c>
      <c r="BEQ1" s="43" t="s">
        <v>1607</v>
      </c>
      <c r="BER1" s="43" t="s">
        <v>1608</v>
      </c>
      <c r="BES1" s="43" t="s">
        <v>1609</v>
      </c>
      <c r="BET1" s="43" t="s">
        <v>1610</v>
      </c>
      <c r="BEU1" s="43" t="s">
        <v>1611</v>
      </c>
      <c r="BEV1" s="43" t="s">
        <v>1612</v>
      </c>
      <c r="BEW1" s="43" t="s">
        <v>1613</v>
      </c>
      <c r="BEX1" s="43" t="s">
        <v>1614</v>
      </c>
      <c r="BEY1" s="43" t="s">
        <v>1615</v>
      </c>
      <c r="BEZ1" s="43" t="s">
        <v>1616</v>
      </c>
      <c r="BFA1" s="43" t="s">
        <v>1617</v>
      </c>
      <c r="BFB1" s="43" t="s">
        <v>1618</v>
      </c>
      <c r="BFC1" s="43" t="s">
        <v>1619</v>
      </c>
      <c r="BFD1" s="43" t="s">
        <v>1620</v>
      </c>
      <c r="BFE1" s="43" t="s">
        <v>1621</v>
      </c>
      <c r="BFF1" s="43" t="s">
        <v>1622</v>
      </c>
      <c r="BFG1" s="43" t="s">
        <v>1623</v>
      </c>
      <c r="BFH1" s="43" t="s">
        <v>1624</v>
      </c>
      <c r="BFI1" s="43" t="s">
        <v>1625</v>
      </c>
      <c r="BFJ1" s="43" t="s">
        <v>1626</v>
      </c>
      <c r="BFK1" s="43" t="s">
        <v>1627</v>
      </c>
      <c r="BFL1" s="43" t="s">
        <v>1628</v>
      </c>
      <c r="BFM1" s="43" t="s">
        <v>1629</v>
      </c>
      <c r="BFN1" s="43" t="s">
        <v>1630</v>
      </c>
      <c r="BFO1" s="43" t="s">
        <v>1631</v>
      </c>
      <c r="BFP1" s="43" t="s">
        <v>1632</v>
      </c>
      <c r="BFQ1" s="43" t="s">
        <v>1633</v>
      </c>
      <c r="BFR1" s="43" t="s">
        <v>1634</v>
      </c>
      <c r="BFS1" s="43" t="s">
        <v>1635</v>
      </c>
      <c r="BFT1" s="43" t="s">
        <v>1636</v>
      </c>
      <c r="BFU1" s="43" t="s">
        <v>1637</v>
      </c>
      <c r="BFV1" s="43" t="s">
        <v>1638</v>
      </c>
      <c r="BFW1" s="43" t="s">
        <v>1639</v>
      </c>
      <c r="BFX1" s="43" t="s">
        <v>1640</v>
      </c>
      <c r="BFY1" s="43" t="s">
        <v>1641</v>
      </c>
      <c r="BFZ1" s="43" t="s">
        <v>1642</v>
      </c>
      <c r="BGA1" s="43" t="s">
        <v>1643</v>
      </c>
      <c r="BGB1" s="43" t="s">
        <v>1644</v>
      </c>
      <c r="BGC1" s="43" t="s">
        <v>1645</v>
      </c>
      <c r="BGD1" s="43" t="s">
        <v>1646</v>
      </c>
      <c r="BGE1" s="43" t="s">
        <v>1647</v>
      </c>
      <c r="BGF1" s="43" t="s">
        <v>1648</v>
      </c>
      <c r="BGG1" s="43" t="s">
        <v>1649</v>
      </c>
      <c r="BGH1" s="43" t="s">
        <v>1650</v>
      </c>
      <c r="BGI1" s="43" t="s">
        <v>1651</v>
      </c>
      <c r="BGJ1" s="43" t="s">
        <v>1652</v>
      </c>
      <c r="BGK1" s="43" t="s">
        <v>1653</v>
      </c>
      <c r="BGL1" s="43" t="s">
        <v>1654</v>
      </c>
      <c r="BGM1" s="43" t="s">
        <v>1655</v>
      </c>
      <c r="BGN1" s="43" t="s">
        <v>1656</v>
      </c>
      <c r="BGO1" s="43" t="s">
        <v>1657</v>
      </c>
      <c r="BGP1" s="43" t="s">
        <v>1658</v>
      </c>
      <c r="BGQ1" s="43" t="s">
        <v>1659</v>
      </c>
      <c r="BGR1" s="43" t="s">
        <v>1660</v>
      </c>
      <c r="BGS1" s="43" t="s">
        <v>1661</v>
      </c>
      <c r="BGT1" s="43" t="s">
        <v>1662</v>
      </c>
      <c r="BGU1" s="43" t="s">
        <v>1663</v>
      </c>
      <c r="BGV1" s="43" t="s">
        <v>1664</v>
      </c>
      <c r="BGW1" s="43" t="s">
        <v>1665</v>
      </c>
      <c r="BGX1" s="43" t="s">
        <v>1666</v>
      </c>
      <c r="BGY1" s="43" t="s">
        <v>1667</v>
      </c>
      <c r="BGZ1" s="43" t="s">
        <v>1668</v>
      </c>
      <c r="BHA1" s="43" t="s">
        <v>1669</v>
      </c>
      <c r="BHB1" s="43" t="s">
        <v>1670</v>
      </c>
      <c r="BHC1" s="43" t="s">
        <v>1671</v>
      </c>
      <c r="BHD1" s="43" t="s">
        <v>1672</v>
      </c>
      <c r="BHE1" s="43" t="s">
        <v>1673</v>
      </c>
      <c r="BHF1" s="43" t="s">
        <v>1674</v>
      </c>
      <c r="BHG1" s="43" t="s">
        <v>1675</v>
      </c>
      <c r="BHH1" s="43" t="s">
        <v>1676</v>
      </c>
      <c r="BHI1" s="43" t="s">
        <v>1677</v>
      </c>
      <c r="BHJ1" s="43" t="s">
        <v>1678</v>
      </c>
      <c r="BHK1" s="43" t="s">
        <v>1679</v>
      </c>
      <c r="BHL1" s="43" t="s">
        <v>1680</v>
      </c>
      <c r="BHM1" s="43" t="s">
        <v>1681</v>
      </c>
      <c r="BHN1" s="43" t="s">
        <v>1682</v>
      </c>
      <c r="BHO1" s="43" t="s">
        <v>1683</v>
      </c>
      <c r="BHP1" s="43" t="s">
        <v>1684</v>
      </c>
      <c r="BHQ1" s="43" t="s">
        <v>1685</v>
      </c>
      <c r="BHR1" s="43" t="s">
        <v>1686</v>
      </c>
      <c r="BHS1" s="43" t="s">
        <v>1687</v>
      </c>
      <c r="BHT1" s="43" t="s">
        <v>1688</v>
      </c>
      <c r="BHU1" s="43" t="s">
        <v>1689</v>
      </c>
      <c r="BHV1" s="43" t="s">
        <v>1690</v>
      </c>
      <c r="BHW1" s="43" t="s">
        <v>1691</v>
      </c>
      <c r="BHX1" s="43" t="s">
        <v>1692</v>
      </c>
      <c r="BHY1" s="43" t="s">
        <v>1693</v>
      </c>
      <c r="BHZ1" s="43" t="s">
        <v>1694</v>
      </c>
      <c r="BIA1" s="43" t="s">
        <v>1695</v>
      </c>
      <c r="BIB1" s="43" t="s">
        <v>1696</v>
      </c>
      <c r="BIC1" s="43" t="s">
        <v>1697</v>
      </c>
      <c r="BID1" s="43" t="s">
        <v>1698</v>
      </c>
      <c r="BIE1" s="43" t="s">
        <v>1699</v>
      </c>
      <c r="BIF1" s="43" t="s">
        <v>1700</v>
      </c>
      <c r="BIG1" s="43" t="s">
        <v>1701</v>
      </c>
      <c r="BIH1" s="43" t="s">
        <v>1702</v>
      </c>
      <c r="BII1" s="43" t="s">
        <v>1703</v>
      </c>
      <c r="BIJ1" s="43" t="s">
        <v>1704</v>
      </c>
      <c r="BIK1" s="43" t="s">
        <v>1705</v>
      </c>
      <c r="BIL1" s="43" t="s">
        <v>1706</v>
      </c>
      <c r="BIM1" s="43" t="s">
        <v>1707</v>
      </c>
      <c r="BIN1" s="43" t="s">
        <v>1708</v>
      </c>
      <c r="BIO1" s="43" t="s">
        <v>1709</v>
      </c>
      <c r="BIP1" s="43" t="s">
        <v>1710</v>
      </c>
      <c r="BIQ1" s="43" t="s">
        <v>1711</v>
      </c>
      <c r="BIR1" s="43" t="s">
        <v>1712</v>
      </c>
      <c r="BIS1" s="43" t="s">
        <v>1713</v>
      </c>
      <c r="BIT1" s="43" t="s">
        <v>1714</v>
      </c>
      <c r="BIU1" s="43" t="s">
        <v>1715</v>
      </c>
      <c r="BIV1" s="43" t="s">
        <v>1716</v>
      </c>
      <c r="BIW1" s="43" t="s">
        <v>1717</v>
      </c>
      <c r="BIX1" s="43" t="s">
        <v>1718</v>
      </c>
      <c r="BIY1" s="43" t="s">
        <v>1719</v>
      </c>
      <c r="BIZ1" s="43" t="s">
        <v>1720</v>
      </c>
      <c r="BJA1" s="43" t="s">
        <v>1721</v>
      </c>
      <c r="BJB1" s="43" t="s">
        <v>1722</v>
      </c>
      <c r="BJC1" s="43" t="s">
        <v>1723</v>
      </c>
      <c r="BJD1" s="43" t="s">
        <v>1724</v>
      </c>
      <c r="BJE1" s="43" t="s">
        <v>1725</v>
      </c>
      <c r="BJF1" s="43" t="s">
        <v>1726</v>
      </c>
      <c r="BJG1" s="43" t="s">
        <v>1727</v>
      </c>
      <c r="BJH1" s="43" t="s">
        <v>1728</v>
      </c>
      <c r="BJI1" s="43" t="s">
        <v>1729</v>
      </c>
      <c r="BJJ1" s="43" t="s">
        <v>1730</v>
      </c>
      <c r="BJK1" s="43" t="s">
        <v>1731</v>
      </c>
      <c r="BJL1" s="43" t="s">
        <v>1732</v>
      </c>
      <c r="BJM1" s="43" t="s">
        <v>1733</v>
      </c>
      <c r="BJN1" s="43" t="s">
        <v>1734</v>
      </c>
      <c r="BJO1" s="43" t="s">
        <v>1735</v>
      </c>
      <c r="BJP1" s="43" t="s">
        <v>1736</v>
      </c>
      <c r="BJQ1" s="43" t="s">
        <v>1737</v>
      </c>
      <c r="BJR1" s="43" t="s">
        <v>1738</v>
      </c>
      <c r="BJS1" s="43" t="s">
        <v>1739</v>
      </c>
      <c r="BJT1" s="43" t="s">
        <v>1740</v>
      </c>
      <c r="BJU1" s="43" t="s">
        <v>1741</v>
      </c>
      <c r="BJV1" s="43" t="s">
        <v>1742</v>
      </c>
      <c r="BJW1" s="43" t="s">
        <v>1743</v>
      </c>
      <c r="BJX1" s="43" t="s">
        <v>1744</v>
      </c>
      <c r="BJY1" s="43" t="s">
        <v>1745</v>
      </c>
      <c r="BJZ1" s="43" t="s">
        <v>1746</v>
      </c>
      <c r="BKA1" s="43" t="s">
        <v>1747</v>
      </c>
      <c r="BKB1" s="43" t="s">
        <v>1748</v>
      </c>
      <c r="BKC1" s="43" t="s">
        <v>1749</v>
      </c>
      <c r="BKD1" s="43" t="s">
        <v>1750</v>
      </c>
      <c r="BKE1" s="43" t="s">
        <v>1751</v>
      </c>
      <c r="BKF1" s="43" t="s">
        <v>1752</v>
      </c>
      <c r="BKG1" s="43" t="s">
        <v>1753</v>
      </c>
      <c r="BKH1" s="43" t="s">
        <v>1754</v>
      </c>
      <c r="BKI1" s="43" t="s">
        <v>1755</v>
      </c>
      <c r="BKJ1" s="43" t="s">
        <v>1756</v>
      </c>
      <c r="BKK1" s="43" t="s">
        <v>1757</v>
      </c>
      <c r="BKL1" s="43" t="s">
        <v>1758</v>
      </c>
      <c r="BKM1" s="43" t="s">
        <v>1759</v>
      </c>
      <c r="BKN1" s="43" t="s">
        <v>1760</v>
      </c>
      <c r="BKO1" s="43" t="s">
        <v>1761</v>
      </c>
      <c r="BKP1" s="43" t="s">
        <v>1762</v>
      </c>
      <c r="BKQ1" s="43" t="s">
        <v>1763</v>
      </c>
      <c r="BKR1" s="43" t="s">
        <v>1764</v>
      </c>
      <c r="BKS1" s="43" t="s">
        <v>1765</v>
      </c>
      <c r="BKT1" s="43" t="s">
        <v>1766</v>
      </c>
      <c r="BKU1" s="43" t="s">
        <v>1767</v>
      </c>
      <c r="BKV1" s="43" t="s">
        <v>1768</v>
      </c>
      <c r="BKW1" s="43" t="s">
        <v>1769</v>
      </c>
      <c r="BKX1" s="43" t="s">
        <v>1770</v>
      </c>
      <c r="BKY1" s="43" t="s">
        <v>1771</v>
      </c>
      <c r="BKZ1" s="43" t="s">
        <v>1772</v>
      </c>
      <c r="BLA1" s="43" t="s">
        <v>1773</v>
      </c>
      <c r="BLB1" s="43" t="s">
        <v>1774</v>
      </c>
      <c r="BLC1" s="43" t="s">
        <v>1775</v>
      </c>
      <c r="BLD1" s="43" t="s">
        <v>1776</v>
      </c>
      <c r="BLE1" s="43" t="s">
        <v>1777</v>
      </c>
      <c r="BLF1" s="43" t="s">
        <v>1778</v>
      </c>
      <c r="BLG1" s="43" t="s">
        <v>1779</v>
      </c>
      <c r="BLH1" s="43" t="s">
        <v>1780</v>
      </c>
      <c r="BLI1" s="43" t="s">
        <v>1781</v>
      </c>
      <c r="BLJ1" s="43" t="s">
        <v>1782</v>
      </c>
      <c r="BLK1" s="43" t="s">
        <v>1783</v>
      </c>
      <c r="BLL1" s="43" t="s">
        <v>1784</v>
      </c>
      <c r="BLM1" s="43" t="s">
        <v>1785</v>
      </c>
      <c r="BLN1" s="43" t="s">
        <v>1786</v>
      </c>
      <c r="BLO1" s="43" t="s">
        <v>1787</v>
      </c>
      <c r="BLP1" s="43" t="s">
        <v>1788</v>
      </c>
      <c r="BLQ1" s="43" t="s">
        <v>1789</v>
      </c>
      <c r="BLR1" s="43" t="s">
        <v>1790</v>
      </c>
      <c r="BLS1" s="43" t="s">
        <v>1791</v>
      </c>
      <c r="BLT1" s="43" t="s">
        <v>1792</v>
      </c>
      <c r="BLU1" s="43" t="s">
        <v>1793</v>
      </c>
      <c r="BLV1" s="43" t="s">
        <v>1794</v>
      </c>
      <c r="BLW1" s="43" t="s">
        <v>1795</v>
      </c>
      <c r="BLX1" s="43" t="s">
        <v>1796</v>
      </c>
      <c r="BLY1" s="43" t="s">
        <v>1797</v>
      </c>
      <c r="BLZ1" s="43" t="s">
        <v>1798</v>
      </c>
      <c r="BMA1" s="43" t="s">
        <v>1799</v>
      </c>
      <c r="BMB1" s="43" t="s">
        <v>1800</v>
      </c>
      <c r="BMC1" s="43" t="s">
        <v>1801</v>
      </c>
      <c r="BMD1" s="43" t="s">
        <v>1802</v>
      </c>
      <c r="BME1" s="43" t="s">
        <v>1803</v>
      </c>
      <c r="BMF1" s="43" t="s">
        <v>1804</v>
      </c>
      <c r="BMG1" s="43" t="s">
        <v>1805</v>
      </c>
      <c r="BMH1" s="43" t="s">
        <v>1806</v>
      </c>
      <c r="BMI1" s="43" t="s">
        <v>1807</v>
      </c>
      <c r="BMJ1" s="43" t="s">
        <v>1808</v>
      </c>
      <c r="BMK1" s="43" t="s">
        <v>1809</v>
      </c>
      <c r="BML1" s="43" t="s">
        <v>1810</v>
      </c>
      <c r="BMM1" s="43" t="s">
        <v>1811</v>
      </c>
      <c r="BMN1" s="43" t="s">
        <v>1812</v>
      </c>
      <c r="BMO1" s="43" t="s">
        <v>1813</v>
      </c>
      <c r="BMP1" s="43" t="s">
        <v>1814</v>
      </c>
      <c r="BMQ1" s="43" t="s">
        <v>1815</v>
      </c>
      <c r="BMR1" s="43" t="s">
        <v>1816</v>
      </c>
      <c r="BMS1" s="43" t="s">
        <v>1817</v>
      </c>
      <c r="BMT1" s="43" t="s">
        <v>1818</v>
      </c>
      <c r="BMU1" s="43" t="s">
        <v>1819</v>
      </c>
      <c r="BMV1" s="43" t="s">
        <v>1820</v>
      </c>
      <c r="BMW1" s="43" t="s">
        <v>1821</v>
      </c>
      <c r="BMX1" s="43" t="s">
        <v>1822</v>
      </c>
      <c r="BMY1" s="43" t="s">
        <v>1823</v>
      </c>
      <c r="BMZ1" s="43" t="s">
        <v>1824</v>
      </c>
      <c r="BNA1" s="43" t="s">
        <v>1825</v>
      </c>
      <c r="BNB1" s="43" t="s">
        <v>1826</v>
      </c>
      <c r="BNC1" s="43" t="s">
        <v>1827</v>
      </c>
      <c r="BND1" s="43" t="s">
        <v>1828</v>
      </c>
      <c r="BNE1" s="43" t="s">
        <v>1829</v>
      </c>
      <c r="BNF1" s="43" t="s">
        <v>1830</v>
      </c>
      <c r="BNG1" s="43" t="s">
        <v>1831</v>
      </c>
      <c r="BNH1" s="43" t="s">
        <v>1832</v>
      </c>
      <c r="BNI1" s="43" t="s">
        <v>1833</v>
      </c>
      <c r="BNJ1" s="43" t="s">
        <v>1834</v>
      </c>
      <c r="BNK1" s="43" t="s">
        <v>1835</v>
      </c>
      <c r="BNL1" s="43" t="s">
        <v>1836</v>
      </c>
      <c r="BNM1" s="43" t="s">
        <v>1837</v>
      </c>
      <c r="BNN1" s="43" t="s">
        <v>1838</v>
      </c>
      <c r="BNO1" s="43" t="s">
        <v>1839</v>
      </c>
      <c r="BNP1" s="43" t="s">
        <v>1840</v>
      </c>
      <c r="BNQ1" s="43" t="s">
        <v>1841</v>
      </c>
      <c r="BNR1" s="43" t="s">
        <v>1842</v>
      </c>
      <c r="BNS1" s="43" t="s">
        <v>1843</v>
      </c>
      <c r="BNT1" s="43" t="s">
        <v>1844</v>
      </c>
      <c r="BNU1" s="43" t="s">
        <v>1845</v>
      </c>
      <c r="BNV1" s="43" t="s">
        <v>1846</v>
      </c>
      <c r="BNW1" s="43" t="s">
        <v>1847</v>
      </c>
      <c r="BNX1" s="43" t="s">
        <v>1848</v>
      </c>
      <c r="BNY1" s="43" t="s">
        <v>1849</v>
      </c>
      <c r="BNZ1" s="43" t="s">
        <v>1850</v>
      </c>
      <c r="BOA1" s="43" t="s">
        <v>1851</v>
      </c>
      <c r="BOB1" s="43" t="s">
        <v>1852</v>
      </c>
      <c r="BOC1" s="43" t="s">
        <v>1853</v>
      </c>
      <c r="BOD1" s="43" t="s">
        <v>1854</v>
      </c>
      <c r="BOE1" s="43" t="s">
        <v>1855</v>
      </c>
      <c r="BOF1" s="43" t="s">
        <v>1856</v>
      </c>
      <c r="BOG1" s="43" t="s">
        <v>1857</v>
      </c>
      <c r="BOH1" s="43" t="s">
        <v>1858</v>
      </c>
      <c r="BOI1" s="43" t="s">
        <v>1859</v>
      </c>
      <c r="BOJ1" s="43" t="s">
        <v>1860</v>
      </c>
      <c r="BOK1" s="43" t="s">
        <v>1861</v>
      </c>
      <c r="BOL1" s="43" t="s">
        <v>1862</v>
      </c>
      <c r="BOM1" s="43" t="s">
        <v>1863</v>
      </c>
      <c r="BON1" s="43" t="s">
        <v>1864</v>
      </c>
      <c r="BOO1" s="43" t="s">
        <v>1865</v>
      </c>
      <c r="BOP1" s="43" t="s">
        <v>1866</v>
      </c>
      <c r="BOQ1" s="43" t="s">
        <v>1867</v>
      </c>
      <c r="BOR1" s="43" t="s">
        <v>1868</v>
      </c>
      <c r="BOS1" s="43" t="s">
        <v>1869</v>
      </c>
      <c r="BOT1" s="43" t="s">
        <v>1870</v>
      </c>
      <c r="BOU1" s="43" t="s">
        <v>1871</v>
      </c>
      <c r="BOV1" s="43" t="s">
        <v>1872</v>
      </c>
      <c r="BOW1" s="43" t="s">
        <v>1873</v>
      </c>
      <c r="BOX1" s="43" t="s">
        <v>1874</v>
      </c>
      <c r="BOY1" s="43" t="s">
        <v>1875</v>
      </c>
      <c r="BOZ1" s="43" t="s">
        <v>1876</v>
      </c>
      <c r="BPA1" s="43" t="s">
        <v>1877</v>
      </c>
      <c r="BPB1" s="43" t="s">
        <v>1878</v>
      </c>
      <c r="BPC1" s="43" t="s">
        <v>1879</v>
      </c>
      <c r="BPD1" s="43" t="s">
        <v>1880</v>
      </c>
      <c r="BPE1" s="43" t="s">
        <v>1881</v>
      </c>
      <c r="BPF1" s="43" t="s">
        <v>1882</v>
      </c>
      <c r="BPG1" s="43" t="s">
        <v>1883</v>
      </c>
      <c r="BPH1" s="43" t="s">
        <v>1884</v>
      </c>
      <c r="BPI1" s="43" t="s">
        <v>1885</v>
      </c>
      <c r="BPJ1" s="43" t="s">
        <v>1886</v>
      </c>
      <c r="BPK1" s="43" t="s">
        <v>1887</v>
      </c>
      <c r="BPL1" s="43" t="s">
        <v>1888</v>
      </c>
      <c r="BPM1" s="43" t="s">
        <v>1889</v>
      </c>
      <c r="BPN1" s="43" t="s">
        <v>1890</v>
      </c>
      <c r="BPO1" s="43" t="s">
        <v>1891</v>
      </c>
      <c r="BPP1" s="43" t="s">
        <v>1892</v>
      </c>
      <c r="BPQ1" s="43" t="s">
        <v>1893</v>
      </c>
      <c r="BPR1" s="43" t="s">
        <v>1894</v>
      </c>
      <c r="BPS1" s="43" t="s">
        <v>1895</v>
      </c>
      <c r="BPT1" s="43" t="s">
        <v>1896</v>
      </c>
      <c r="BPU1" s="43" t="s">
        <v>1897</v>
      </c>
      <c r="BPV1" s="43" t="s">
        <v>1898</v>
      </c>
      <c r="BPW1" s="43" t="s">
        <v>1899</v>
      </c>
      <c r="BPX1" s="43" t="s">
        <v>1900</v>
      </c>
      <c r="BPY1" s="43" t="s">
        <v>1901</v>
      </c>
      <c r="BPZ1" s="43" t="s">
        <v>1902</v>
      </c>
      <c r="BQA1" s="43" t="s">
        <v>1903</v>
      </c>
      <c r="BQB1" s="43" t="s">
        <v>1904</v>
      </c>
      <c r="BQC1" s="43" t="s">
        <v>1905</v>
      </c>
      <c r="BQD1" s="43" t="s">
        <v>1906</v>
      </c>
      <c r="BQE1" s="43" t="s">
        <v>1907</v>
      </c>
      <c r="BQF1" s="43" t="s">
        <v>1908</v>
      </c>
      <c r="BQG1" s="43" t="s">
        <v>1909</v>
      </c>
      <c r="BQH1" s="43" t="s">
        <v>1910</v>
      </c>
      <c r="BQI1" s="43" t="s">
        <v>1911</v>
      </c>
      <c r="BQJ1" s="43" t="s">
        <v>1912</v>
      </c>
      <c r="BQK1" s="43" t="s">
        <v>1913</v>
      </c>
      <c r="BQL1" s="43" t="s">
        <v>1914</v>
      </c>
      <c r="BQM1" s="43" t="s">
        <v>1915</v>
      </c>
      <c r="BQN1" s="43" t="s">
        <v>1916</v>
      </c>
      <c r="BQO1" s="43" t="s">
        <v>1917</v>
      </c>
      <c r="BQP1" s="43" t="s">
        <v>1918</v>
      </c>
      <c r="BQQ1" s="43" t="s">
        <v>1919</v>
      </c>
      <c r="BQR1" s="43" t="s">
        <v>1920</v>
      </c>
      <c r="BQS1" s="43" t="s">
        <v>1921</v>
      </c>
      <c r="BQT1" s="43" t="s">
        <v>1922</v>
      </c>
      <c r="BQU1" s="43" t="s">
        <v>1923</v>
      </c>
      <c r="BQV1" s="43" t="s">
        <v>1924</v>
      </c>
      <c r="BQW1" s="43" t="s">
        <v>1925</v>
      </c>
      <c r="BQX1" s="43" t="s">
        <v>1926</v>
      </c>
      <c r="BQY1" s="43" t="s">
        <v>1927</v>
      </c>
      <c r="BQZ1" s="43" t="s">
        <v>1928</v>
      </c>
      <c r="BRA1" s="43" t="s">
        <v>1929</v>
      </c>
      <c r="BRB1" s="43" t="s">
        <v>1930</v>
      </c>
      <c r="BRC1" s="43" t="s">
        <v>1931</v>
      </c>
      <c r="BRD1" s="43" t="s">
        <v>1932</v>
      </c>
      <c r="BRE1" s="43" t="s">
        <v>1933</v>
      </c>
      <c r="BRF1" s="43" t="s">
        <v>1934</v>
      </c>
      <c r="BRG1" s="43" t="s">
        <v>1935</v>
      </c>
      <c r="BRH1" s="43" t="s">
        <v>1936</v>
      </c>
      <c r="BRI1" s="43" t="s">
        <v>1937</v>
      </c>
      <c r="BRJ1" s="43" t="s">
        <v>1938</v>
      </c>
      <c r="BRK1" s="43" t="s">
        <v>1939</v>
      </c>
      <c r="BRL1" s="43" t="s">
        <v>1940</v>
      </c>
      <c r="BRM1" s="43" t="s">
        <v>1941</v>
      </c>
      <c r="BRN1" s="43" t="s">
        <v>1942</v>
      </c>
      <c r="BRO1" s="43" t="s">
        <v>1943</v>
      </c>
      <c r="BRP1" s="43" t="s">
        <v>1944</v>
      </c>
      <c r="BRQ1" s="43" t="s">
        <v>1945</v>
      </c>
      <c r="BRR1" s="43" t="s">
        <v>1946</v>
      </c>
      <c r="BRS1" s="43" t="s">
        <v>1947</v>
      </c>
      <c r="BRT1" s="43" t="s">
        <v>1948</v>
      </c>
      <c r="BRU1" s="43" t="s">
        <v>1949</v>
      </c>
      <c r="BRV1" s="43" t="s">
        <v>1950</v>
      </c>
      <c r="BRW1" s="43" t="s">
        <v>1951</v>
      </c>
      <c r="BRX1" s="43" t="s">
        <v>1952</v>
      </c>
      <c r="BRY1" s="43" t="s">
        <v>1953</v>
      </c>
      <c r="BRZ1" s="43" t="s">
        <v>1954</v>
      </c>
      <c r="BSA1" s="43" t="s">
        <v>1955</v>
      </c>
      <c r="BSB1" s="43" t="s">
        <v>1956</v>
      </c>
      <c r="BSC1" s="43" t="s">
        <v>1957</v>
      </c>
      <c r="BSD1" s="43" t="s">
        <v>1958</v>
      </c>
      <c r="BSE1" s="43" t="s">
        <v>1959</v>
      </c>
      <c r="BSF1" s="43" t="s">
        <v>1960</v>
      </c>
      <c r="BSG1" s="43" t="s">
        <v>1961</v>
      </c>
      <c r="BSH1" s="43" t="s">
        <v>1962</v>
      </c>
      <c r="BSI1" s="43" t="s">
        <v>1963</v>
      </c>
      <c r="BSJ1" s="43" t="s">
        <v>1964</v>
      </c>
      <c r="BSK1" s="43" t="s">
        <v>1965</v>
      </c>
      <c r="BSL1" s="43" t="s">
        <v>1966</v>
      </c>
      <c r="BSM1" s="43" t="s">
        <v>1967</v>
      </c>
      <c r="BSN1" s="43" t="s">
        <v>1968</v>
      </c>
      <c r="BSO1" s="43" t="s">
        <v>1969</v>
      </c>
      <c r="BSP1" s="43" t="s">
        <v>1970</v>
      </c>
      <c r="BSQ1" s="43" t="s">
        <v>1971</v>
      </c>
      <c r="BSR1" s="43" t="s">
        <v>1972</v>
      </c>
      <c r="BSS1" s="43" t="s">
        <v>1973</v>
      </c>
      <c r="BST1" s="43" t="s">
        <v>1974</v>
      </c>
      <c r="BSU1" s="43" t="s">
        <v>1975</v>
      </c>
      <c r="BSV1" s="43" t="s">
        <v>1976</v>
      </c>
      <c r="BSW1" s="43" t="s">
        <v>1977</v>
      </c>
      <c r="BSX1" s="43" t="s">
        <v>1978</v>
      </c>
      <c r="BSY1" s="43" t="s">
        <v>1979</v>
      </c>
      <c r="BSZ1" s="43" t="s">
        <v>1980</v>
      </c>
      <c r="BTA1" s="43" t="s">
        <v>1981</v>
      </c>
      <c r="BTB1" s="43" t="s">
        <v>1982</v>
      </c>
      <c r="BTC1" s="43" t="s">
        <v>1983</v>
      </c>
      <c r="BTD1" s="43" t="s">
        <v>1984</v>
      </c>
      <c r="BTE1" s="43" t="s">
        <v>1985</v>
      </c>
      <c r="BTF1" s="43" t="s">
        <v>1986</v>
      </c>
      <c r="BTG1" s="43" t="s">
        <v>1987</v>
      </c>
      <c r="BTH1" s="43" t="s">
        <v>1988</v>
      </c>
      <c r="BTI1" s="43" t="s">
        <v>1989</v>
      </c>
      <c r="BTJ1" s="43" t="s">
        <v>1990</v>
      </c>
      <c r="BTK1" s="43" t="s">
        <v>1991</v>
      </c>
      <c r="BTL1" s="43" t="s">
        <v>1992</v>
      </c>
      <c r="BTM1" s="43" t="s">
        <v>1993</v>
      </c>
      <c r="BTN1" s="43" t="s">
        <v>1994</v>
      </c>
      <c r="BTO1" s="43" t="s">
        <v>1995</v>
      </c>
      <c r="BTP1" s="43" t="s">
        <v>1996</v>
      </c>
      <c r="BTQ1" s="43" t="s">
        <v>1997</v>
      </c>
      <c r="BTR1" s="43" t="s">
        <v>1998</v>
      </c>
      <c r="BTS1" s="43" t="s">
        <v>1999</v>
      </c>
      <c r="BTT1" s="43" t="s">
        <v>2000</v>
      </c>
      <c r="BTU1" s="43" t="s">
        <v>2001</v>
      </c>
      <c r="BTV1" s="43" t="s">
        <v>2002</v>
      </c>
      <c r="BTW1" s="43" t="s">
        <v>2003</v>
      </c>
      <c r="BTX1" s="43" t="s">
        <v>2004</v>
      </c>
      <c r="BTY1" s="43" t="s">
        <v>2005</v>
      </c>
      <c r="BTZ1" s="43" t="s">
        <v>2006</v>
      </c>
      <c r="BUA1" s="43" t="s">
        <v>2007</v>
      </c>
      <c r="BUB1" s="43" t="s">
        <v>2008</v>
      </c>
      <c r="BUC1" s="43" t="s">
        <v>2009</v>
      </c>
      <c r="BUD1" s="43" t="s">
        <v>2010</v>
      </c>
      <c r="BUE1" s="43" t="s">
        <v>2011</v>
      </c>
      <c r="BUF1" s="43" t="s">
        <v>2012</v>
      </c>
      <c r="BUG1" s="43" t="s">
        <v>2013</v>
      </c>
      <c r="BUH1" s="43" t="s">
        <v>2014</v>
      </c>
      <c r="BUI1" s="43" t="s">
        <v>2015</v>
      </c>
      <c r="BUJ1" s="43" t="s">
        <v>2016</v>
      </c>
      <c r="BUK1" s="43" t="s">
        <v>2017</v>
      </c>
      <c r="BUL1" s="43" t="s">
        <v>2018</v>
      </c>
      <c r="BUM1" s="43" t="s">
        <v>2019</v>
      </c>
      <c r="BUN1" s="43" t="s">
        <v>2020</v>
      </c>
      <c r="BUO1" s="43" t="s">
        <v>2021</v>
      </c>
      <c r="BUP1" s="43" t="s">
        <v>2022</v>
      </c>
      <c r="BUQ1" s="43" t="s">
        <v>2023</v>
      </c>
      <c r="BUR1" s="43" t="s">
        <v>2024</v>
      </c>
      <c r="BUS1" s="43" t="s">
        <v>2025</v>
      </c>
      <c r="BUT1" s="43" t="s">
        <v>2026</v>
      </c>
      <c r="BUU1" s="43" t="s">
        <v>2027</v>
      </c>
      <c r="BUV1" s="43" t="s">
        <v>2028</v>
      </c>
      <c r="BUW1" s="43" t="s">
        <v>2029</v>
      </c>
      <c r="BUX1" s="43" t="s">
        <v>2030</v>
      </c>
      <c r="BUY1" s="43" t="s">
        <v>2031</v>
      </c>
      <c r="BUZ1" s="43" t="s">
        <v>2032</v>
      </c>
      <c r="BVA1" s="43" t="s">
        <v>2033</v>
      </c>
      <c r="BVB1" s="43" t="s">
        <v>2034</v>
      </c>
      <c r="BVC1" s="43" t="s">
        <v>2035</v>
      </c>
      <c r="BVD1" s="43" t="s">
        <v>2036</v>
      </c>
      <c r="BVE1" s="43" t="s">
        <v>2037</v>
      </c>
      <c r="BVF1" s="43" t="s">
        <v>2038</v>
      </c>
      <c r="BVG1" s="43" t="s">
        <v>2039</v>
      </c>
      <c r="BVH1" s="43" t="s">
        <v>2040</v>
      </c>
      <c r="BVI1" s="43" t="s">
        <v>2041</v>
      </c>
      <c r="BVJ1" s="43" t="s">
        <v>2042</v>
      </c>
      <c r="BVK1" s="43" t="s">
        <v>2043</v>
      </c>
      <c r="BVL1" s="43" t="s">
        <v>2044</v>
      </c>
      <c r="BVM1" s="43" t="s">
        <v>2045</v>
      </c>
      <c r="BVN1" s="43" t="s">
        <v>2046</v>
      </c>
      <c r="BVO1" s="43" t="s">
        <v>2047</v>
      </c>
      <c r="BVP1" s="43" t="s">
        <v>2048</v>
      </c>
      <c r="BVQ1" s="43" t="s">
        <v>2049</v>
      </c>
      <c r="BVR1" s="43" t="s">
        <v>2050</v>
      </c>
      <c r="BVS1" s="43" t="s">
        <v>2051</v>
      </c>
      <c r="BVT1" s="43" t="s">
        <v>2052</v>
      </c>
      <c r="BVU1" s="43" t="s">
        <v>2053</v>
      </c>
      <c r="BVV1" s="43" t="s">
        <v>2054</v>
      </c>
      <c r="BVW1" s="43" t="s">
        <v>2055</v>
      </c>
      <c r="BVX1" s="43" t="s">
        <v>2056</v>
      </c>
      <c r="BVY1" s="43" t="s">
        <v>2057</v>
      </c>
      <c r="BVZ1" s="43" t="s">
        <v>2058</v>
      </c>
      <c r="BWA1" s="43" t="s">
        <v>2059</v>
      </c>
      <c r="BWB1" s="43" t="s">
        <v>2060</v>
      </c>
      <c r="BWC1" s="43" t="s">
        <v>2061</v>
      </c>
      <c r="BWD1" s="43" t="s">
        <v>2062</v>
      </c>
      <c r="BWE1" s="43" t="s">
        <v>2063</v>
      </c>
      <c r="BWF1" s="43" t="s">
        <v>2064</v>
      </c>
      <c r="BWG1" s="43" t="s">
        <v>2065</v>
      </c>
      <c r="BWH1" s="43" t="s">
        <v>2066</v>
      </c>
      <c r="BWI1" s="43" t="s">
        <v>2067</v>
      </c>
      <c r="BWJ1" s="43" t="s">
        <v>2068</v>
      </c>
      <c r="BWK1" s="43" t="s">
        <v>2069</v>
      </c>
      <c r="BWL1" s="43" t="s">
        <v>2070</v>
      </c>
      <c r="BWM1" s="43" t="s">
        <v>2071</v>
      </c>
      <c r="BWN1" s="43" t="s">
        <v>2072</v>
      </c>
      <c r="BWO1" s="43" t="s">
        <v>2073</v>
      </c>
      <c r="BWP1" s="43" t="s">
        <v>2074</v>
      </c>
      <c r="BWQ1" s="43" t="s">
        <v>2075</v>
      </c>
      <c r="BWR1" s="43" t="s">
        <v>2076</v>
      </c>
      <c r="BWS1" s="43" t="s">
        <v>2077</v>
      </c>
      <c r="BWT1" s="43" t="s">
        <v>2078</v>
      </c>
      <c r="BWU1" s="43" t="s">
        <v>2079</v>
      </c>
      <c r="BWV1" s="43" t="s">
        <v>2080</v>
      </c>
      <c r="BWW1" s="43" t="s">
        <v>2081</v>
      </c>
      <c r="BWX1" s="43" t="s">
        <v>2082</v>
      </c>
      <c r="BWY1" s="43" t="s">
        <v>2083</v>
      </c>
      <c r="BWZ1" s="43" t="s">
        <v>2084</v>
      </c>
      <c r="BXA1" s="43" t="s">
        <v>2085</v>
      </c>
      <c r="BXB1" s="43" t="s">
        <v>2086</v>
      </c>
      <c r="BXC1" s="43" t="s">
        <v>2087</v>
      </c>
      <c r="BXD1" s="43" t="s">
        <v>2088</v>
      </c>
      <c r="BXE1" s="43" t="s">
        <v>2089</v>
      </c>
      <c r="BXF1" s="43" t="s">
        <v>2090</v>
      </c>
      <c r="BXG1" s="43" t="s">
        <v>2091</v>
      </c>
      <c r="BXH1" s="43" t="s">
        <v>2092</v>
      </c>
      <c r="BXI1" s="43" t="s">
        <v>2093</v>
      </c>
      <c r="BXJ1" s="43" t="s">
        <v>2094</v>
      </c>
      <c r="BXK1" s="43" t="s">
        <v>2095</v>
      </c>
      <c r="BXL1" s="43" t="s">
        <v>2096</v>
      </c>
      <c r="BXM1" s="43" t="s">
        <v>2097</v>
      </c>
      <c r="BXN1" s="43" t="s">
        <v>2098</v>
      </c>
      <c r="BXO1" s="43" t="s">
        <v>2099</v>
      </c>
      <c r="BXP1" s="43" t="s">
        <v>2100</v>
      </c>
      <c r="BXQ1" s="43" t="s">
        <v>2101</v>
      </c>
      <c r="BXR1" s="43" t="s">
        <v>2102</v>
      </c>
      <c r="BXS1" s="43" t="s">
        <v>2103</v>
      </c>
      <c r="BXT1" s="43" t="s">
        <v>2104</v>
      </c>
      <c r="BXU1" s="43" t="s">
        <v>2105</v>
      </c>
      <c r="BXV1" s="43" t="s">
        <v>2106</v>
      </c>
      <c r="BXW1" s="43" t="s">
        <v>2107</v>
      </c>
      <c r="BXX1" s="43" t="s">
        <v>2108</v>
      </c>
      <c r="BXY1" s="43" t="s">
        <v>2109</v>
      </c>
      <c r="BXZ1" s="43" t="s">
        <v>2110</v>
      </c>
      <c r="BYA1" s="43" t="s">
        <v>2111</v>
      </c>
      <c r="BYB1" s="43" t="s">
        <v>2112</v>
      </c>
      <c r="BYC1" s="43" t="s">
        <v>2113</v>
      </c>
      <c r="BYD1" s="43" t="s">
        <v>2114</v>
      </c>
      <c r="BYE1" s="43" t="s">
        <v>2115</v>
      </c>
      <c r="BYF1" s="43" t="s">
        <v>2116</v>
      </c>
      <c r="BYG1" s="43" t="s">
        <v>2117</v>
      </c>
      <c r="BYH1" s="43" t="s">
        <v>2118</v>
      </c>
      <c r="BYI1" s="43" t="s">
        <v>2119</v>
      </c>
      <c r="BYJ1" s="43" t="s">
        <v>2120</v>
      </c>
      <c r="BYK1" s="43" t="s">
        <v>2121</v>
      </c>
      <c r="BYL1" s="43" t="s">
        <v>2122</v>
      </c>
      <c r="BYM1" s="43" t="s">
        <v>2123</v>
      </c>
      <c r="BYN1" s="43" t="s">
        <v>2124</v>
      </c>
      <c r="BYO1" s="43" t="s">
        <v>2125</v>
      </c>
      <c r="BYP1" s="43" t="s">
        <v>2126</v>
      </c>
      <c r="BYQ1" s="43" t="s">
        <v>2127</v>
      </c>
      <c r="BYR1" s="43" t="s">
        <v>2128</v>
      </c>
      <c r="BYS1" s="43" t="s">
        <v>2129</v>
      </c>
      <c r="BYT1" s="43" t="s">
        <v>2130</v>
      </c>
      <c r="BYU1" s="43" t="s">
        <v>2131</v>
      </c>
      <c r="BYV1" s="43" t="s">
        <v>2132</v>
      </c>
      <c r="BYW1" s="43" t="s">
        <v>2133</v>
      </c>
      <c r="BYX1" s="43" t="s">
        <v>2134</v>
      </c>
      <c r="BYY1" s="43" t="s">
        <v>2135</v>
      </c>
      <c r="BYZ1" s="43" t="s">
        <v>2136</v>
      </c>
      <c r="BZA1" s="43" t="s">
        <v>2137</v>
      </c>
      <c r="BZB1" s="43" t="s">
        <v>2138</v>
      </c>
      <c r="BZC1" s="43" t="s">
        <v>2139</v>
      </c>
      <c r="BZD1" s="43" t="s">
        <v>2140</v>
      </c>
      <c r="BZE1" s="43" t="s">
        <v>2141</v>
      </c>
      <c r="BZF1" s="43" t="s">
        <v>2142</v>
      </c>
      <c r="BZG1" s="43" t="s">
        <v>2143</v>
      </c>
      <c r="BZH1" s="43" t="s">
        <v>2144</v>
      </c>
      <c r="BZI1" s="43" t="s">
        <v>2145</v>
      </c>
      <c r="BZJ1" s="43" t="s">
        <v>2146</v>
      </c>
      <c r="BZK1" s="43" t="s">
        <v>2147</v>
      </c>
      <c r="BZL1" s="43" t="s">
        <v>2148</v>
      </c>
      <c r="BZM1" s="43" t="s">
        <v>2149</v>
      </c>
      <c r="BZN1" s="43" t="s">
        <v>2150</v>
      </c>
      <c r="BZO1" s="43" t="s">
        <v>2151</v>
      </c>
      <c r="BZP1" s="43" t="s">
        <v>2152</v>
      </c>
      <c r="BZQ1" s="43" t="s">
        <v>2153</v>
      </c>
      <c r="BZR1" s="43" t="s">
        <v>2154</v>
      </c>
      <c r="BZS1" s="43" t="s">
        <v>2155</v>
      </c>
      <c r="BZT1" s="43" t="s">
        <v>2156</v>
      </c>
      <c r="BZU1" s="43" t="s">
        <v>2157</v>
      </c>
      <c r="BZV1" s="43" t="s">
        <v>2158</v>
      </c>
      <c r="BZW1" s="43" t="s">
        <v>2159</v>
      </c>
      <c r="BZX1" s="43" t="s">
        <v>2160</v>
      </c>
      <c r="BZY1" s="43" t="s">
        <v>2161</v>
      </c>
      <c r="BZZ1" s="43" t="s">
        <v>2162</v>
      </c>
      <c r="CAA1" s="43" t="s">
        <v>2163</v>
      </c>
      <c r="CAB1" s="43" t="s">
        <v>2164</v>
      </c>
      <c r="CAC1" s="43" t="s">
        <v>2165</v>
      </c>
      <c r="CAD1" s="43" t="s">
        <v>2166</v>
      </c>
      <c r="CAE1" s="43" t="s">
        <v>2167</v>
      </c>
      <c r="CAF1" s="43" t="s">
        <v>2168</v>
      </c>
      <c r="CAG1" s="43" t="s">
        <v>2169</v>
      </c>
      <c r="CAH1" s="43" t="s">
        <v>2170</v>
      </c>
      <c r="CAI1" s="43" t="s">
        <v>2171</v>
      </c>
      <c r="CAJ1" s="43" t="s">
        <v>2172</v>
      </c>
      <c r="CAK1" s="43" t="s">
        <v>2173</v>
      </c>
      <c r="CAL1" s="43" t="s">
        <v>2174</v>
      </c>
      <c r="CAM1" s="43" t="s">
        <v>2175</v>
      </c>
      <c r="CAN1" s="43" t="s">
        <v>2176</v>
      </c>
      <c r="CAO1" s="43" t="s">
        <v>2177</v>
      </c>
      <c r="CAP1" s="43" t="s">
        <v>2178</v>
      </c>
      <c r="CAQ1" s="43" t="s">
        <v>2179</v>
      </c>
      <c r="CAR1" s="43" t="s">
        <v>2180</v>
      </c>
      <c r="CAS1" s="43" t="s">
        <v>2181</v>
      </c>
      <c r="CAT1" s="43" t="s">
        <v>2182</v>
      </c>
      <c r="CAU1" s="43" t="s">
        <v>2183</v>
      </c>
      <c r="CAV1" s="43" t="s">
        <v>2184</v>
      </c>
      <c r="CAW1" s="43" t="s">
        <v>2185</v>
      </c>
      <c r="CAX1" s="43" t="s">
        <v>2186</v>
      </c>
      <c r="CAY1" s="43" t="s">
        <v>2187</v>
      </c>
      <c r="CAZ1" s="43" t="s">
        <v>2188</v>
      </c>
      <c r="CBA1" s="43" t="s">
        <v>2189</v>
      </c>
      <c r="CBB1" s="43" t="s">
        <v>2190</v>
      </c>
      <c r="CBC1" s="43" t="s">
        <v>2191</v>
      </c>
      <c r="CBD1" s="43" t="s">
        <v>2192</v>
      </c>
      <c r="CBE1" s="43" t="s">
        <v>2193</v>
      </c>
      <c r="CBF1" s="43" t="s">
        <v>2194</v>
      </c>
      <c r="CBG1" s="43" t="s">
        <v>2195</v>
      </c>
      <c r="CBH1" s="43" t="s">
        <v>2196</v>
      </c>
      <c r="CBI1" s="43" t="s">
        <v>2197</v>
      </c>
      <c r="CBJ1" s="43" t="s">
        <v>2198</v>
      </c>
      <c r="CBK1" s="43" t="s">
        <v>2199</v>
      </c>
      <c r="CBL1" s="43" t="s">
        <v>2200</v>
      </c>
      <c r="CBM1" s="43" t="s">
        <v>2201</v>
      </c>
      <c r="CBN1" s="43" t="s">
        <v>2202</v>
      </c>
      <c r="CBO1" s="43" t="s">
        <v>2203</v>
      </c>
      <c r="CBP1" s="43" t="s">
        <v>2204</v>
      </c>
      <c r="CBQ1" s="43" t="s">
        <v>2205</v>
      </c>
      <c r="CBR1" s="43" t="s">
        <v>2206</v>
      </c>
      <c r="CBS1" s="43" t="s">
        <v>2207</v>
      </c>
      <c r="CBT1" s="43" t="s">
        <v>2208</v>
      </c>
      <c r="CBU1" s="43" t="s">
        <v>2209</v>
      </c>
      <c r="CBV1" s="43" t="s">
        <v>2210</v>
      </c>
      <c r="CBW1" s="43" t="s">
        <v>2211</v>
      </c>
      <c r="CBX1" s="43" t="s">
        <v>2212</v>
      </c>
      <c r="CBY1" s="43" t="s">
        <v>2213</v>
      </c>
      <c r="CBZ1" s="43" t="s">
        <v>2214</v>
      </c>
      <c r="CCA1" s="43" t="s">
        <v>2215</v>
      </c>
      <c r="CCB1" s="43" t="s">
        <v>2216</v>
      </c>
      <c r="CCC1" s="43" t="s">
        <v>2217</v>
      </c>
      <c r="CCD1" s="43" t="s">
        <v>2218</v>
      </c>
      <c r="CCE1" s="43" t="s">
        <v>2219</v>
      </c>
      <c r="CCF1" s="43" t="s">
        <v>2220</v>
      </c>
      <c r="CCG1" s="43" t="s">
        <v>2221</v>
      </c>
      <c r="CCH1" s="43" t="s">
        <v>2222</v>
      </c>
      <c r="CCI1" s="43" t="s">
        <v>2223</v>
      </c>
      <c r="CCJ1" s="43" t="s">
        <v>2224</v>
      </c>
      <c r="CCK1" s="43" t="s">
        <v>2225</v>
      </c>
      <c r="CCL1" s="43" t="s">
        <v>2226</v>
      </c>
      <c r="CCM1" s="43" t="s">
        <v>2227</v>
      </c>
      <c r="CCN1" s="43" t="s">
        <v>2228</v>
      </c>
      <c r="CCO1" s="43" t="s">
        <v>2229</v>
      </c>
      <c r="CCP1" s="43" t="s">
        <v>2230</v>
      </c>
      <c r="CCQ1" s="43" t="s">
        <v>2231</v>
      </c>
      <c r="CCR1" s="43" t="s">
        <v>2232</v>
      </c>
      <c r="CCS1" s="43" t="s">
        <v>2233</v>
      </c>
      <c r="CCT1" s="43" t="s">
        <v>2234</v>
      </c>
      <c r="CCU1" s="43" t="s">
        <v>2235</v>
      </c>
      <c r="CCV1" s="43" t="s">
        <v>2236</v>
      </c>
      <c r="CCW1" s="43" t="s">
        <v>2237</v>
      </c>
      <c r="CCX1" s="43" t="s">
        <v>2238</v>
      </c>
      <c r="CCY1" s="43" t="s">
        <v>2239</v>
      </c>
      <c r="CCZ1" s="43" t="s">
        <v>2240</v>
      </c>
      <c r="CDA1" s="43" t="s">
        <v>2241</v>
      </c>
      <c r="CDB1" s="43" t="s">
        <v>2242</v>
      </c>
      <c r="CDC1" s="43" t="s">
        <v>2243</v>
      </c>
      <c r="CDD1" s="43" t="s">
        <v>2244</v>
      </c>
      <c r="CDE1" s="43" t="s">
        <v>2245</v>
      </c>
      <c r="CDF1" s="43" t="s">
        <v>2246</v>
      </c>
      <c r="CDG1" s="43" t="s">
        <v>2247</v>
      </c>
      <c r="CDH1" s="43" t="s">
        <v>2248</v>
      </c>
      <c r="CDI1" s="43" t="s">
        <v>2249</v>
      </c>
      <c r="CDJ1" s="43" t="s">
        <v>2250</v>
      </c>
      <c r="CDK1" s="43" t="s">
        <v>2251</v>
      </c>
      <c r="CDL1" s="43" t="s">
        <v>2252</v>
      </c>
      <c r="CDM1" s="43" t="s">
        <v>2253</v>
      </c>
      <c r="CDN1" s="43" t="s">
        <v>2254</v>
      </c>
      <c r="CDO1" s="43" t="s">
        <v>2255</v>
      </c>
      <c r="CDP1" s="43" t="s">
        <v>2256</v>
      </c>
      <c r="CDQ1" s="43" t="s">
        <v>2257</v>
      </c>
      <c r="CDR1" s="43" t="s">
        <v>2258</v>
      </c>
      <c r="CDS1" s="43" t="s">
        <v>2259</v>
      </c>
      <c r="CDT1" s="43" t="s">
        <v>2260</v>
      </c>
      <c r="CDU1" s="43" t="s">
        <v>2261</v>
      </c>
      <c r="CDV1" s="43" t="s">
        <v>2262</v>
      </c>
      <c r="CDW1" s="43" t="s">
        <v>2263</v>
      </c>
      <c r="CDX1" s="43" t="s">
        <v>2264</v>
      </c>
      <c r="CDY1" s="43" t="s">
        <v>2265</v>
      </c>
      <c r="CDZ1" s="43" t="s">
        <v>2266</v>
      </c>
      <c r="CEA1" s="43" t="s">
        <v>2267</v>
      </c>
      <c r="CEB1" s="43" t="s">
        <v>2268</v>
      </c>
      <c r="CEC1" s="43" t="s">
        <v>2269</v>
      </c>
      <c r="CED1" s="43" t="s">
        <v>2270</v>
      </c>
      <c r="CEE1" s="43" t="s">
        <v>2271</v>
      </c>
      <c r="CEF1" s="43" t="s">
        <v>2272</v>
      </c>
      <c r="CEG1" s="43" t="s">
        <v>2273</v>
      </c>
      <c r="CEH1" s="43" t="s">
        <v>2274</v>
      </c>
      <c r="CEI1" s="43" t="s">
        <v>2275</v>
      </c>
      <c r="CEJ1" s="43" t="s">
        <v>2276</v>
      </c>
      <c r="CEK1" s="43" t="s">
        <v>2277</v>
      </c>
      <c r="CEL1" s="43" t="s">
        <v>2278</v>
      </c>
      <c r="CEM1" s="43" t="s">
        <v>2279</v>
      </c>
      <c r="CEN1" s="43" t="s">
        <v>2280</v>
      </c>
      <c r="CEO1" s="43" t="s">
        <v>2281</v>
      </c>
      <c r="CEP1" s="43" t="s">
        <v>2282</v>
      </c>
      <c r="CEQ1" s="43" t="s">
        <v>2283</v>
      </c>
      <c r="CER1" s="43" t="s">
        <v>2284</v>
      </c>
      <c r="CES1" s="43" t="s">
        <v>2285</v>
      </c>
      <c r="CET1" s="43" t="s">
        <v>2286</v>
      </c>
      <c r="CEU1" s="43" t="s">
        <v>2287</v>
      </c>
      <c r="CEV1" s="43" t="s">
        <v>2288</v>
      </c>
      <c r="CEW1" s="43" t="s">
        <v>2289</v>
      </c>
      <c r="CEX1" s="43" t="s">
        <v>2290</v>
      </c>
      <c r="CEY1" s="43" t="s">
        <v>2291</v>
      </c>
      <c r="CEZ1" s="43" t="s">
        <v>2292</v>
      </c>
      <c r="CFA1" s="43" t="s">
        <v>2293</v>
      </c>
      <c r="CFB1" s="43" t="s">
        <v>2294</v>
      </c>
      <c r="CFC1" s="43" t="s">
        <v>2295</v>
      </c>
      <c r="CFD1" s="43" t="s">
        <v>2296</v>
      </c>
      <c r="CFE1" s="43" t="s">
        <v>2297</v>
      </c>
      <c r="CFF1" s="43" t="s">
        <v>2298</v>
      </c>
      <c r="CFG1" s="43" t="s">
        <v>2299</v>
      </c>
      <c r="CFH1" s="43" t="s">
        <v>2300</v>
      </c>
      <c r="CFI1" s="43" t="s">
        <v>2301</v>
      </c>
      <c r="CFJ1" s="43" t="s">
        <v>2302</v>
      </c>
      <c r="CFK1" s="43" t="s">
        <v>2303</v>
      </c>
      <c r="CFL1" s="43" t="s">
        <v>2304</v>
      </c>
      <c r="CFM1" s="43" t="s">
        <v>2305</v>
      </c>
      <c r="CFN1" s="43" t="s">
        <v>2306</v>
      </c>
      <c r="CFO1" s="43" t="s">
        <v>2307</v>
      </c>
      <c r="CFP1" s="43" t="s">
        <v>2308</v>
      </c>
      <c r="CFQ1" s="43" t="s">
        <v>2309</v>
      </c>
      <c r="CFR1" s="43" t="s">
        <v>2310</v>
      </c>
      <c r="CFS1" s="43" t="s">
        <v>2311</v>
      </c>
      <c r="CFT1" s="43" t="s">
        <v>2312</v>
      </c>
      <c r="CFU1" s="43" t="s">
        <v>2313</v>
      </c>
      <c r="CFV1" s="43" t="s">
        <v>2314</v>
      </c>
      <c r="CFW1" s="43" t="s">
        <v>2315</v>
      </c>
      <c r="CFX1" s="43" t="s">
        <v>2316</v>
      </c>
      <c r="CFY1" s="43" t="s">
        <v>2317</v>
      </c>
      <c r="CFZ1" s="43" t="s">
        <v>2318</v>
      </c>
      <c r="CGA1" s="43" t="s">
        <v>2319</v>
      </c>
      <c r="CGB1" s="43" t="s">
        <v>2320</v>
      </c>
      <c r="CGC1" s="43" t="s">
        <v>2321</v>
      </c>
      <c r="CGD1" s="43" t="s">
        <v>2322</v>
      </c>
      <c r="CGE1" s="43" t="s">
        <v>2323</v>
      </c>
      <c r="CGF1" s="43" t="s">
        <v>2324</v>
      </c>
      <c r="CGG1" s="43" t="s">
        <v>2325</v>
      </c>
      <c r="CGH1" s="43" t="s">
        <v>2326</v>
      </c>
      <c r="CGI1" s="43" t="s">
        <v>2327</v>
      </c>
      <c r="CGJ1" s="43" t="s">
        <v>2328</v>
      </c>
      <c r="CGK1" s="43" t="s">
        <v>2329</v>
      </c>
      <c r="CGL1" s="43" t="s">
        <v>2330</v>
      </c>
      <c r="CGM1" s="43" t="s">
        <v>2331</v>
      </c>
      <c r="CGN1" s="43" t="s">
        <v>2332</v>
      </c>
      <c r="CGO1" s="43" t="s">
        <v>2333</v>
      </c>
      <c r="CGP1" s="43" t="s">
        <v>2334</v>
      </c>
      <c r="CGQ1" s="43" t="s">
        <v>2335</v>
      </c>
      <c r="CGR1" s="43" t="s">
        <v>2336</v>
      </c>
      <c r="CGS1" s="43" t="s">
        <v>2337</v>
      </c>
      <c r="CGT1" s="43" t="s">
        <v>2338</v>
      </c>
      <c r="CGU1" s="43" t="s">
        <v>2339</v>
      </c>
      <c r="CGV1" s="43" t="s">
        <v>2340</v>
      </c>
      <c r="CGW1" s="43" t="s">
        <v>2341</v>
      </c>
      <c r="CGX1" s="43" t="s">
        <v>2342</v>
      </c>
      <c r="CGY1" s="43" t="s">
        <v>2343</v>
      </c>
      <c r="CGZ1" s="43" t="s">
        <v>2344</v>
      </c>
      <c r="CHA1" s="43" t="s">
        <v>2345</v>
      </c>
      <c r="CHB1" s="43" t="s">
        <v>2346</v>
      </c>
      <c r="CHC1" s="43" t="s">
        <v>2347</v>
      </c>
      <c r="CHD1" s="43" t="s">
        <v>2348</v>
      </c>
      <c r="CHE1" s="43" t="s">
        <v>2349</v>
      </c>
      <c r="CHF1" s="43" t="s">
        <v>2350</v>
      </c>
      <c r="CHG1" s="43" t="s">
        <v>2351</v>
      </c>
      <c r="CHH1" s="43" t="s">
        <v>2352</v>
      </c>
      <c r="CHI1" s="43" t="s">
        <v>2353</v>
      </c>
      <c r="CHJ1" s="43" t="s">
        <v>2354</v>
      </c>
      <c r="CHK1" s="43" t="s">
        <v>2355</v>
      </c>
      <c r="CHL1" s="43" t="s">
        <v>2356</v>
      </c>
      <c r="CHM1" s="43" t="s">
        <v>2357</v>
      </c>
      <c r="CHN1" s="43" t="s">
        <v>2358</v>
      </c>
      <c r="CHO1" s="43" t="s">
        <v>2359</v>
      </c>
      <c r="CHP1" s="43" t="s">
        <v>2360</v>
      </c>
      <c r="CHQ1" s="43" t="s">
        <v>2361</v>
      </c>
      <c r="CHR1" s="43" t="s">
        <v>2362</v>
      </c>
      <c r="CHS1" s="43" t="s">
        <v>2363</v>
      </c>
      <c r="CHT1" s="43" t="s">
        <v>2364</v>
      </c>
      <c r="CHU1" s="43" t="s">
        <v>2365</v>
      </c>
      <c r="CHV1" s="43" t="s">
        <v>2366</v>
      </c>
      <c r="CHW1" s="43" t="s">
        <v>2367</v>
      </c>
      <c r="CHX1" s="43" t="s">
        <v>2368</v>
      </c>
      <c r="CHY1" s="43" t="s">
        <v>2369</v>
      </c>
      <c r="CHZ1" s="43" t="s">
        <v>2370</v>
      </c>
      <c r="CIA1" s="43" t="s">
        <v>2371</v>
      </c>
      <c r="CIB1" s="43" t="s">
        <v>2372</v>
      </c>
      <c r="CIC1" s="43" t="s">
        <v>2373</v>
      </c>
      <c r="CID1" s="43" t="s">
        <v>2374</v>
      </c>
      <c r="CIE1" s="43" t="s">
        <v>2375</v>
      </c>
      <c r="CIF1" s="43" t="s">
        <v>2376</v>
      </c>
      <c r="CIG1" s="43" t="s">
        <v>2377</v>
      </c>
      <c r="CIH1" s="43" t="s">
        <v>2378</v>
      </c>
      <c r="CII1" s="43" t="s">
        <v>2379</v>
      </c>
      <c r="CIJ1" s="43" t="s">
        <v>2380</v>
      </c>
      <c r="CIK1" s="43" t="s">
        <v>2381</v>
      </c>
      <c r="CIL1" s="43" t="s">
        <v>2382</v>
      </c>
      <c r="CIM1" s="43" t="s">
        <v>2383</v>
      </c>
      <c r="CIN1" s="43" t="s">
        <v>2384</v>
      </c>
      <c r="CIO1" s="43" t="s">
        <v>2385</v>
      </c>
      <c r="CIP1" s="43" t="s">
        <v>2386</v>
      </c>
      <c r="CIQ1" s="43" t="s">
        <v>2387</v>
      </c>
      <c r="CIR1" s="43" t="s">
        <v>2388</v>
      </c>
      <c r="CIS1" s="43" t="s">
        <v>2389</v>
      </c>
      <c r="CIT1" s="43" t="s">
        <v>2390</v>
      </c>
      <c r="CIU1" s="43" t="s">
        <v>2391</v>
      </c>
      <c r="CIV1" s="43" t="s">
        <v>2392</v>
      </c>
      <c r="CIW1" s="43" t="s">
        <v>2393</v>
      </c>
      <c r="CIX1" s="43" t="s">
        <v>2394</v>
      </c>
      <c r="CIY1" s="43" t="s">
        <v>2395</v>
      </c>
      <c r="CIZ1" s="43" t="s">
        <v>2396</v>
      </c>
      <c r="CJA1" s="43" t="s">
        <v>2397</v>
      </c>
      <c r="CJB1" s="43" t="s">
        <v>2398</v>
      </c>
      <c r="CJC1" s="43" t="s">
        <v>2399</v>
      </c>
      <c r="CJD1" s="43" t="s">
        <v>2400</v>
      </c>
      <c r="CJE1" s="43" t="s">
        <v>2401</v>
      </c>
      <c r="CJF1" s="43" t="s">
        <v>2402</v>
      </c>
      <c r="CJG1" s="43" t="s">
        <v>2403</v>
      </c>
      <c r="CJH1" s="43" t="s">
        <v>2404</v>
      </c>
      <c r="CJI1" s="43" t="s">
        <v>2405</v>
      </c>
      <c r="CJJ1" s="43" t="s">
        <v>2406</v>
      </c>
      <c r="CJK1" s="43" t="s">
        <v>2407</v>
      </c>
      <c r="CJL1" s="43" t="s">
        <v>2408</v>
      </c>
      <c r="CJM1" s="43" t="s">
        <v>2409</v>
      </c>
      <c r="CJN1" s="43" t="s">
        <v>2410</v>
      </c>
      <c r="CJO1" s="43" t="s">
        <v>2411</v>
      </c>
      <c r="CJP1" s="43" t="s">
        <v>2412</v>
      </c>
      <c r="CJQ1" s="43" t="s">
        <v>2413</v>
      </c>
      <c r="CJR1" s="43" t="s">
        <v>2414</v>
      </c>
      <c r="CJS1" s="43" t="s">
        <v>2415</v>
      </c>
      <c r="CJT1" s="43" t="s">
        <v>2416</v>
      </c>
      <c r="CJU1" s="43" t="s">
        <v>2417</v>
      </c>
      <c r="CJV1" s="43" t="s">
        <v>2418</v>
      </c>
      <c r="CJW1" s="43" t="s">
        <v>2419</v>
      </c>
      <c r="CJX1" s="43" t="s">
        <v>2420</v>
      </c>
      <c r="CJY1" s="43" t="s">
        <v>2421</v>
      </c>
      <c r="CJZ1" s="43" t="s">
        <v>2422</v>
      </c>
      <c r="CKA1" s="43" t="s">
        <v>2423</v>
      </c>
      <c r="CKB1" s="43" t="s">
        <v>2424</v>
      </c>
      <c r="CKC1" s="43" t="s">
        <v>2425</v>
      </c>
      <c r="CKD1" s="43" t="s">
        <v>2426</v>
      </c>
      <c r="CKE1" s="43" t="s">
        <v>2427</v>
      </c>
      <c r="CKF1" s="43" t="s">
        <v>2428</v>
      </c>
      <c r="CKG1" s="43" t="s">
        <v>2429</v>
      </c>
      <c r="CKH1" s="43" t="s">
        <v>2430</v>
      </c>
      <c r="CKI1" s="43" t="s">
        <v>2431</v>
      </c>
      <c r="CKJ1" s="43" t="s">
        <v>2432</v>
      </c>
      <c r="CKK1" s="43" t="s">
        <v>2433</v>
      </c>
      <c r="CKL1" s="43" t="s">
        <v>2434</v>
      </c>
      <c r="CKM1" s="43" t="s">
        <v>2435</v>
      </c>
      <c r="CKN1" s="43" t="s">
        <v>2436</v>
      </c>
      <c r="CKO1" s="43" t="s">
        <v>2437</v>
      </c>
      <c r="CKP1" s="43" t="s">
        <v>2438</v>
      </c>
      <c r="CKQ1" s="43" t="s">
        <v>2439</v>
      </c>
      <c r="CKR1" s="43" t="s">
        <v>2440</v>
      </c>
      <c r="CKS1" s="43" t="s">
        <v>2441</v>
      </c>
      <c r="CKT1" s="43" t="s">
        <v>2442</v>
      </c>
      <c r="CKU1" s="43" t="s">
        <v>2443</v>
      </c>
      <c r="CKV1" s="43" t="s">
        <v>2444</v>
      </c>
      <c r="CKW1" s="43" t="s">
        <v>2445</v>
      </c>
      <c r="CKX1" s="43" t="s">
        <v>2446</v>
      </c>
      <c r="CKY1" s="43" t="s">
        <v>2447</v>
      </c>
      <c r="CKZ1" s="43" t="s">
        <v>2448</v>
      </c>
      <c r="CLA1" s="43" t="s">
        <v>2449</v>
      </c>
      <c r="CLB1" s="43" t="s">
        <v>2450</v>
      </c>
      <c r="CLC1" s="43" t="s">
        <v>2451</v>
      </c>
      <c r="CLD1" s="43" t="s">
        <v>2452</v>
      </c>
      <c r="CLE1" s="43" t="s">
        <v>2453</v>
      </c>
      <c r="CLF1" s="43" t="s">
        <v>2454</v>
      </c>
      <c r="CLG1" s="43" t="s">
        <v>2455</v>
      </c>
      <c r="CLH1" s="43" t="s">
        <v>2456</v>
      </c>
      <c r="CLI1" s="43" t="s">
        <v>2457</v>
      </c>
      <c r="CLJ1" s="43" t="s">
        <v>2458</v>
      </c>
      <c r="CLK1" s="43" t="s">
        <v>2459</v>
      </c>
      <c r="CLL1" s="43" t="s">
        <v>2460</v>
      </c>
      <c r="CLM1" s="43" t="s">
        <v>2461</v>
      </c>
      <c r="CLN1" s="43" t="s">
        <v>2462</v>
      </c>
      <c r="CLO1" s="43" t="s">
        <v>2463</v>
      </c>
      <c r="CLP1" s="43" t="s">
        <v>2464</v>
      </c>
      <c r="CLQ1" s="43" t="s">
        <v>2465</v>
      </c>
      <c r="CLR1" s="43" t="s">
        <v>2466</v>
      </c>
      <c r="CLS1" s="43" t="s">
        <v>2467</v>
      </c>
      <c r="CLT1" s="43" t="s">
        <v>2468</v>
      </c>
      <c r="CLU1" s="43" t="s">
        <v>2469</v>
      </c>
      <c r="CLV1" s="43" t="s">
        <v>2470</v>
      </c>
      <c r="CLW1" s="43" t="s">
        <v>2471</v>
      </c>
      <c r="CLX1" s="43" t="s">
        <v>2472</v>
      </c>
      <c r="CLY1" s="43" t="s">
        <v>2473</v>
      </c>
      <c r="CLZ1" s="43" t="s">
        <v>2474</v>
      </c>
      <c r="CMA1" s="43" t="s">
        <v>2475</v>
      </c>
      <c r="CMB1" s="43" t="s">
        <v>2476</v>
      </c>
      <c r="CMC1" s="43" t="s">
        <v>2477</v>
      </c>
      <c r="CMD1" s="43" t="s">
        <v>2478</v>
      </c>
      <c r="CME1" s="43" t="s">
        <v>2479</v>
      </c>
      <c r="CMF1" s="43" t="s">
        <v>2480</v>
      </c>
      <c r="CMG1" s="43" t="s">
        <v>2481</v>
      </c>
      <c r="CMH1" s="43" t="s">
        <v>2482</v>
      </c>
      <c r="CMI1" s="43" t="s">
        <v>2483</v>
      </c>
      <c r="CMJ1" s="43" t="s">
        <v>2484</v>
      </c>
      <c r="CMK1" s="43" t="s">
        <v>2485</v>
      </c>
      <c r="CML1" s="43" t="s">
        <v>2486</v>
      </c>
      <c r="CMM1" s="43" t="s">
        <v>2487</v>
      </c>
      <c r="CMN1" s="43" t="s">
        <v>2488</v>
      </c>
      <c r="CMO1" s="43" t="s">
        <v>2489</v>
      </c>
      <c r="CMP1" s="43" t="s">
        <v>2490</v>
      </c>
      <c r="CMQ1" s="43" t="s">
        <v>2491</v>
      </c>
      <c r="CMR1" s="43" t="s">
        <v>2492</v>
      </c>
      <c r="CMS1" s="43" t="s">
        <v>2493</v>
      </c>
      <c r="CMT1" s="43" t="s">
        <v>2494</v>
      </c>
      <c r="CMU1" s="43" t="s">
        <v>2495</v>
      </c>
      <c r="CMV1" s="43" t="s">
        <v>2496</v>
      </c>
      <c r="CMW1" s="43" t="s">
        <v>2497</v>
      </c>
      <c r="CMX1" s="43" t="s">
        <v>2498</v>
      </c>
      <c r="CMY1" s="43" t="s">
        <v>2499</v>
      </c>
      <c r="CMZ1" s="43" t="s">
        <v>2500</v>
      </c>
      <c r="CNA1" s="43" t="s">
        <v>2501</v>
      </c>
      <c r="CNB1" s="43" t="s">
        <v>2502</v>
      </c>
      <c r="CNC1" s="43" t="s">
        <v>2503</v>
      </c>
      <c r="CND1" s="43" t="s">
        <v>2504</v>
      </c>
      <c r="CNE1" s="43" t="s">
        <v>2505</v>
      </c>
      <c r="CNF1" s="43" t="s">
        <v>2506</v>
      </c>
      <c r="CNG1" s="43" t="s">
        <v>2507</v>
      </c>
      <c r="CNH1" s="43" t="s">
        <v>2508</v>
      </c>
      <c r="CNI1" s="43" t="s">
        <v>2509</v>
      </c>
      <c r="CNJ1" s="43" t="s">
        <v>2510</v>
      </c>
      <c r="CNK1" s="43" t="s">
        <v>2511</v>
      </c>
      <c r="CNL1" s="43" t="s">
        <v>2512</v>
      </c>
      <c r="CNM1" s="43" t="s">
        <v>2513</v>
      </c>
      <c r="CNN1" s="43" t="s">
        <v>2514</v>
      </c>
      <c r="CNO1" s="43" t="s">
        <v>2515</v>
      </c>
      <c r="CNP1" s="43" t="s">
        <v>2516</v>
      </c>
      <c r="CNQ1" s="43" t="s">
        <v>2517</v>
      </c>
      <c r="CNR1" s="43" t="s">
        <v>2518</v>
      </c>
      <c r="CNS1" s="43" t="s">
        <v>2519</v>
      </c>
      <c r="CNT1" s="43" t="s">
        <v>2520</v>
      </c>
      <c r="CNU1" s="43" t="s">
        <v>2521</v>
      </c>
      <c r="CNV1" s="43" t="s">
        <v>2522</v>
      </c>
      <c r="CNW1" s="43" t="s">
        <v>2523</v>
      </c>
      <c r="CNX1" s="43" t="s">
        <v>2524</v>
      </c>
      <c r="CNY1" s="43" t="s">
        <v>2525</v>
      </c>
      <c r="CNZ1" s="43" t="s">
        <v>2526</v>
      </c>
      <c r="COA1" s="43" t="s">
        <v>2527</v>
      </c>
      <c r="COB1" s="43" t="s">
        <v>2528</v>
      </c>
      <c r="COC1" s="43" t="s">
        <v>2529</v>
      </c>
      <c r="COD1" s="43" t="s">
        <v>2530</v>
      </c>
      <c r="COE1" s="43" t="s">
        <v>2531</v>
      </c>
      <c r="COF1" s="43" t="s">
        <v>2532</v>
      </c>
      <c r="COG1" s="43" t="s">
        <v>2533</v>
      </c>
      <c r="COH1" s="43" t="s">
        <v>2534</v>
      </c>
      <c r="COI1" s="43" t="s">
        <v>2535</v>
      </c>
      <c r="COJ1" s="43" t="s">
        <v>2536</v>
      </c>
      <c r="COK1" s="43" t="s">
        <v>2537</v>
      </c>
      <c r="COL1" s="43" t="s">
        <v>2538</v>
      </c>
      <c r="COM1" s="43" t="s">
        <v>2539</v>
      </c>
      <c r="CON1" s="43" t="s">
        <v>2540</v>
      </c>
      <c r="COO1" s="43" t="s">
        <v>2541</v>
      </c>
      <c r="COP1" s="43" t="s">
        <v>2542</v>
      </c>
      <c r="COQ1" s="43" t="s">
        <v>2543</v>
      </c>
      <c r="COR1" s="43" t="s">
        <v>2544</v>
      </c>
      <c r="COS1" s="43" t="s">
        <v>2545</v>
      </c>
      <c r="COT1" s="43" t="s">
        <v>2546</v>
      </c>
      <c r="COU1" s="43" t="s">
        <v>2547</v>
      </c>
      <c r="COV1" s="43" t="s">
        <v>2548</v>
      </c>
      <c r="COW1" s="43" t="s">
        <v>2549</v>
      </c>
      <c r="COX1" s="43" t="s">
        <v>2550</v>
      </c>
      <c r="COY1" s="43" t="s">
        <v>2551</v>
      </c>
      <c r="COZ1" s="43" t="s">
        <v>2552</v>
      </c>
      <c r="CPA1" s="43" t="s">
        <v>2553</v>
      </c>
      <c r="CPB1" s="43" t="s">
        <v>2554</v>
      </c>
      <c r="CPC1" s="43" t="s">
        <v>2555</v>
      </c>
      <c r="CPD1" s="43" t="s">
        <v>2556</v>
      </c>
      <c r="CPE1" s="43" t="s">
        <v>2557</v>
      </c>
      <c r="CPF1" s="43" t="s">
        <v>2558</v>
      </c>
      <c r="CPG1" s="43" t="s">
        <v>2559</v>
      </c>
      <c r="CPH1" s="43" t="s">
        <v>2560</v>
      </c>
      <c r="CPI1" s="43" t="s">
        <v>2561</v>
      </c>
      <c r="CPJ1" s="43" t="s">
        <v>2562</v>
      </c>
      <c r="CPK1" s="43" t="s">
        <v>2563</v>
      </c>
      <c r="CPL1" s="43" t="s">
        <v>2564</v>
      </c>
      <c r="CPM1" s="43" t="s">
        <v>2565</v>
      </c>
      <c r="CPN1" s="43" t="s">
        <v>2566</v>
      </c>
      <c r="CPO1" s="43" t="s">
        <v>2567</v>
      </c>
      <c r="CPP1" s="43" t="s">
        <v>2568</v>
      </c>
      <c r="CPQ1" s="43" t="s">
        <v>2569</v>
      </c>
      <c r="CPR1" s="43" t="s">
        <v>2570</v>
      </c>
      <c r="CPS1" s="43" t="s">
        <v>2571</v>
      </c>
      <c r="CPT1" s="43" t="s">
        <v>2572</v>
      </c>
      <c r="CPU1" s="43" t="s">
        <v>2573</v>
      </c>
      <c r="CPV1" s="43" t="s">
        <v>2574</v>
      </c>
      <c r="CPW1" s="43" t="s">
        <v>2575</v>
      </c>
      <c r="CPX1" s="43" t="s">
        <v>2576</v>
      </c>
      <c r="CPY1" s="43" t="s">
        <v>2577</v>
      </c>
      <c r="CPZ1" s="43" t="s">
        <v>2578</v>
      </c>
      <c r="CQA1" s="43" t="s">
        <v>2579</v>
      </c>
      <c r="CQB1" s="43" t="s">
        <v>2580</v>
      </c>
      <c r="CQC1" s="43" t="s">
        <v>2581</v>
      </c>
      <c r="CQD1" s="43" t="s">
        <v>2582</v>
      </c>
      <c r="CQE1" s="43" t="s">
        <v>2583</v>
      </c>
      <c r="CQF1" s="43" t="s">
        <v>2584</v>
      </c>
      <c r="CQG1" s="43" t="s">
        <v>2585</v>
      </c>
      <c r="CQH1" s="43" t="s">
        <v>2586</v>
      </c>
      <c r="CQI1" s="43" t="s">
        <v>2587</v>
      </c>
      <c r="CQJ1" s="43" t="s">
        <v>2588</v>
      </c>
      <c r="CQK1" s="43" t="s">
        <v>2589</v>
      </c>
      <c r="CQL1" s="43" t="s">
        <v>2590</v>
      </c>
      <c r="CQM1" s="43" t="s">
        <v>2591</v>
      </c>
      <c r="CQN1" s="43" t="s">
        <v>2592</v>
      </c>
      <c r="CQO1" s="43" t="s">
        <v>2593</v>
      </c>
      <c r="CQP1" s="43" t="s">
        <v>2594</v>
      </c>
      <c r="CQQ1" s="43" t="s">
        <v>2595</v>
      </c>
      <c r="CQR1" s="43" t="s">
        <v>2596</v>
      </c>
      <c r="CQS1" s="43" t="s">
        <v>2597</v>
      </c>
      <c r="CQT1" s="43" t="s">
        <v>2598</v>
      </c>
      <c r="CQU1" s="43" t="s">
        <v>2599</v>
      </c>
      <c r="CQV1" s="43" t="s">
        <v>2600</v>
      </c>
      <c r="CQW1" s="43" t="s">
        <v>2601</v>
      </c>
      <c r="CQX1" s="43" t="s">
        <v>2602</v>
      </c>
      <c r="CQY1" s="43" t="s">
        <v>2603</v>
      </c>
      <c r="CQZ1" s="43" t="s">
        <v>2604</v>
      </c>
      <c r="CRA1" s="43" t="s">
        <v>2605</v>
      </c>
      <c r="CRB1" s="43" t="s">
        <v>2606</v>
      </c>
      <c r="CRC1" s="43" t="s">
        <v>2607</v>
      </c>
      <c r="CRD1" s="43" t="s">
        <v>2608</v>
      </c>
      <c r="CRE1" s="43" t="s">
        <v>2609</v>
      </c>
      <c r="CRF1" s="43" t="s">
        <v>2610</v>
      </c>
      <c r="CRG1" s="43" t="s">
        <v>2611</v>
      </c>
      <c r="CRH1" s="43" t="s">
        <v>2612</v>
      </c>
      <c r="CRI1" s="43" t="s">
        <v>2613</v>
      </c>
      <c r="CRJ1" s="43" t="s">
        <v>2614</v>
      </c>
      <c r="CRK1" s="43" t="s">
        <v>2615</v>
      </c>
      <c r="CRL1" s="43" t="s">
        <v>2616</v>
      </c>
      <c r="CRM1" s="43" t="s">
        <v>2617</v>
      </c>
      <c r="CRN1" s="43" t="s">
        <v>2618</v>
      </c>
      <c r="CRO1" s="43" t="s">
        <v>2619</v>
      </c>
      <c r="CRP1" s="43" t="s">
        <v>2620</v>
      </c>
      <c r="CRQ1" s="43" t="s">
        <v>2621</v>
      </c>
      <c r="CRR1" s="43" t="s">
        <v>2622</v>
      </c>
      <c r="CRS1" s="43" t="s">
        <v>2623</v>
      </c>
      <c r="CRT1" s="43" t="s">
        <v>2624</v>
      </c>
      <c r="CRU1" s="43" t="s">
        <v>2625</v>
      </c>
      <c r="CRV1" s="43" t="s">
        <v>2626</v>
      </c>
      <c r="CRW1" s="43" t="s">
        <v>2627</v>
      </c>
      <c r="CRX1" s="43" t="s">
        <v>2628</v>
      </c>
      <c r="CRY1" s="43" t="s">
        <v>2629</v>
      </c>
      <c r="CRZ1" s="43" t="s">
        <v>2630</v>
      </c>
      <c r="CSA1" s="43" t="s">
        <v>2631</v>
      </c>
      <c r="CSB1" s="43" t="s">
        <v>2632</v>
      </c>
      <c r="CSC1" s="43" t="s">
        <v>2633</v>
      </c>
      <c r="CSD1" s="43" t="s">
        <v>2634</v>
      </c>
      <c r="CSE1" s="43" t="s">
        <v>2635</v>
      </c>
      <c r="CSF1" s="43" t="s">
        <v>2636</v>
      </c>
      <c r="CSG1" s="43" t="s">
        <v>2637</v>
      </c>
      <c r="CSH1" s="43" t="s">
        <v>2638</v>
      </c>
      <c r="CSI1" s="43" t="s">
        <v>2639</v>
      </c>
      <c r="CSJ1" s="43" t="s">
        <v>2640</v>
      </c>
      <c r="CSK1" s="43" t="s">
        <v>2641</v>
      </c>
      <c r="CSL1" s="43" t="s">
        <v>2642</v>
      </c>
      <c r="CSM1" s="43" t="s">
        <v>2643</v>
      </c>
      <c r="CSN1" s="43" t="s">
        <v>2644</v>
      </c>
      <c r="CSO1" s="43" t="s">
        <v>2645</v>
      </c>
      <c r="CSP1" s="43" t="s">
        <v>2646</v>
      </c>
      <c r="CSQ1" s="43" t="s">
        <v>2647</v>
      </c>
      <c r="CSR1" s="43" t="s">
        <v>2648</v>
      </c>
      <c r="CSS1" s="43" t="s">
        <v>2649</v>
      </c>
      <c r="CST1" s="43" t="s">
        <v>2650</v>
      </c>
      <c r="CSU1" s="43" t="s">
        <v>2651</v>
      </c>
      <c r="CSV1" s="43" t="s">
        <v>2652</v>
      </c>
      <c r="CSW1" s="43" t="s">
        <v>2653</v>
      </c>
      <c r="CSX1" s="43" t="s">
        <v>2654</v>
      </c>
      <c r="CSY1" s="43" t="s">
        <v>2655</v>
      </c>
      <c r="CSZ1" s="43" t="s">
        <v>2656</v>
      </c>
      <c r="CTA1" s="43" t="s">
        <v>2657</v>
      </c>
      <c r="CTB1" s="43" t="s">
        <v>2658</v>
      </c>
      <c r="CTC1" s="43" t="s">
        <v>2659</v>
      </c>
      <c r="CTD1" s="43" t="s">
        <v>2660</v>
      </c>
      <c r="CTE1" s="43" t="s">
        <v>2661</v>
      </c>
      <c r="CTF1" s="43" t="s">
        <v>2662</v>
      </c>
      <c r="CTG1" s="43" t="s">
        <v>2663</v>
      </c>
      <c r="CTH1" s="43" t="s">
        <v>2664</v>
      </c>
      <c r="CTI1" s="43" t="s">
        <v>2665</v>
      </c>
      <c r="CTJ1" s="43" t="s">
        <v>2666</v>
      </c>
      <c r="CTK1" s="43" t="s">
        <v>2667</v>
      </c>
      <c r="CTL1" s="43" t="s">
        <v>2668</v>
      </c>
      <c r="CTM1" s="43" t="s">
        <v>2669</v>
      </c>
      <c r="CTN1" s="43" t="s">
        <v>2670</v>
      </c>
      <c r="CTO1" s="43" t="s">
        <v>2671</v>
      </c>
      <c r="CTP1" s="43" t="s">
        <v>2672</v>
      </c>
      <c r="CTQ1" s="43" t="s">
        <v>2673</v>
      </c>
      <c r="CTR1" s="43" t="s">
        <v>2674</v>
      </c>
      <c r="CTS1" s="43" t="s">
        <v>2675</v>
      </c>
      <c r="CTT1" s="43" t="s">
        <v>2676</v>
      </c>
      <c r="CTU1" s="43" t="s">
        <v>2677</v>
      </c>
      <c r="CTV1" s="43" t="s">
        <v>2678</v>
      </c>
      <c r="CTW1" s="43" t="s">
        <v>2679</v>
      </c>
      <c r="CTX1" s="43" t="s">
        <v>2680</v>
      </c>
      <c r="CTY1" s="43" t="s">
        <v>2681</v>
      </c>
      <c r="CTZ1" s="43" t="s">
        <v>2682</v>
      </c>
      <c r="CUA1" s="43" t="s">
        <v>2683</v>
      </c>
      <c r="CUB1" s="43" t="s">
        <v>2684</v>
      </c>
      <c r="CUC1" s="43" t="s">
        <v>2685</v>
      </c>
      <c r="CUD1" s="43" t="s">
        <v>2686</v>
      </c>
      <c r="CUE1" s="43" t="s">
        <v>2687</v>
      </c>
      <c r="CUF1" s="43" t="s">
        <v>2688</v>
      </c>
      <c r="CUG1" s="43" t="s">
        <v>2689</v>
      </c>
      <c r="CUH1" s="43" t="s">
        <v>2690</v>
      </c>
      <c r="CUI1" s="43" t="s">
        <v>2691</v>
      </c>
      <c r="CUJ1" s="43" t="s">
        <v>2692</v>
      </c>
      <c r="CUK1" s="43" t="s">
        <v>2693</v>
      </c>
      <c r="CUL1" s="43" t="s">
        <v>2694</v>
      </c>
      <c r="CUM1" s="43" t="s">
        <v>2695</v>
      </c>
      <c r="CUN1" s="43" t="s">
        <v>2696</v>
      </c>
      <c r="CUO1" s="43" t="s">
        <v>2697</v>
      </c>
      <c r="CUP1" s="43" t="s">
        <v>2698</v>
      </c>
      <c r="CUQ1" s="43" t="s">
        <v>2699</v>
      </c>
      <c r="CUR1" s="43" t="s">
        <v>2700</v>
      </c>
      <c r="CUS1" s="43" t="s">
        <v>2701</v>
      </c>
      <c r="CUT1" s="43" t="s">
        <v>2702</v>
      </c>
      <c r="CUU1" s="43" t="s">
        <v>2703</v>
      </c>
      <c r="CUV1" s="43" t="s">
        <v>2704</v>
      </c>
      <c r="CUW1" s="43" t="s">
        <v>2705</v>
      </c>
      <c r="CUX1" s="43" t="s">
        <v>2706</v>
      </c>
      <c r="CUY1" s="43" t="s">
        <v>2707</v>
      </c>
      <c r="CUZ1" s="43" t="s">
        <v>2708</v>
      </c>
      <c r="CVA1" s="43" t="s">
        <v>2709</v>
      </c>
      <c r="CVB1" s="43" t="s">
        <v>2710</v>
      </c>
      <c r="CVC1" s="43" t="s">
        <v>2711</v>
      </c>
      <c r="CVD1" s="43" t="s">
        <v>2712</v>
      </c>
      <c r="CVE1" s="43" t="s">
        <v>2713</v>
      </c>
      <c r="CVF1" s="43" t="s">
        <v>2714</v>
      </c>
      <c r="CVG1" s="43" t="s">
        <v>2715</v>
      </c>
      <c r="CVH1" s="43" t="s">
        <v>2716</v>
      </c>
      <c r="CVI1" s="43" t="s">
        <v>2717</v>
      </c>
      <c r="CVJ1" s="43" t="s">
        <v>2718</v>
      </c>
      <c r="CVK1" s="43" t="s">
        <v>2719</v>
      </c>
      <c r="CVL1" s="43" t="s">
        <v>2720</v>
      </c>
      <c r="CVM1" s="43" t="s">
        <v>2721</v>
      </c>
      <c r="CVN1" s="43" t="s">
        <v>2722</v>
      </c>
      <c r="CVO1" s="43" t="s">
        <v>2723</v>
      </c>
      <c r="CVP1" s="43" t="s">
        <v>2724</v>
      </c>
      <c r="CVQ1" s="43" t="s">
        <v>2725</v>
      </c>
      <c r="CVR1" s="43" t="s">
        <v>2726</v>
      </c>
      <c r="CVS1" s="43" t="s">
        <v>2727</v>
      </c>
      <c r="CVT1" s="43" t="s">
        <v>2728</v>
      </c>
      <c r="CVU1" s="43" t="s">
        <v>2729</v>
      </c>
      <c r="CVV1" s="43" t="s">
        <v>2730</v>
      </c>
      <c r="CVW1" s="43" t="s">
        <v>2731</v>
      </c>
      <c r="CVX1" s="43" t="s">
        <v>2732</v>
      </c>
      <c r="CVY1" s="43" t="s">
        <v>2733</v>
      </c>
      <c r="CVZ1" s="43" t="s">
        <v>2734</v>
      </c>
      <c r="CWA1" s="43" t="s">
        <v>2735</v>
      </c>
      <c r="CWB1" s="43" t="s">
        <v>2736</v>
      </c>
      <c r="CWC1" s="43" t="s">
        <v>2737</v>
      </c>
      <c r="CWD1" s="43" t="s">
        <v>2738</v>
      </c>
      <c r="CWE1" s="43" t="s">
        <v>2739</v>
      </c>
      <c r="CWF1" s="43" t="s">
        <v>2740</v>
      </c>
      <c r="CWG1" s="43" t="s">
        <v>2741</v>
      </c>
      <c r="CWH1" s="43" t="s">
        <v>2742</v>
      </c>
      <c r="CWI1" s="43" t="s">
        <v>2743</v>
      </c>
      <c r="CWJ1" s="43" t="s">
        <v>2744</v>
      </c>
      <c r="CWK1" s="43" t="s">
        <v>2745</v>
      </c>
      <c r="CWL1" s="43" t="s">
        <v>2746</v>
      </c>
      <c r="CWM1" s="43" t="s">
        <v>2747</v>
      </c>
      <c r="CWN1" s="43" t="s">
        <v>2748</v>
      </c>
      <c r="CWO1" s="43" t="s">
        <v>2749</v>
      </c>
      <c r="CWP1" s="43" t="s">
        <v>2750</v>
      </c>
      <c r="CWQ1" s="43" t="s">
        <v>2751</v>
      </c>
      <c r="CWR1" s="43" t="s">
        <v>2752</v>
      </c>
      <c r="CWS1" s="43" t="s">
        <v>2753</v>
      </c>
      <c r="CWT1" s="43" t="s">
        <v>2754</v>
      </c>
      <c r="CWU1" s="43" t="s">
        <v>2755</v>
      </c>
      <c r="CWV1" s="43" t="s">
        <v>2756</v>
      </c>
      <c r="CWW1" s="43" t="s">
        <v>2757</v>
      </c>
      <c r="CWX1" s="43" t="s">
        <v>2758</v>
      </c>
      <c r="CWY1" s="43" t="s">
        <v>2759</v>
      </c>
      <c r="CWZ1" s="43" t="s">
        <v>2760</v>
      </c>
      <c r="CXA1" s="43" t="s">
        <v>2761</v>
      </c>
      <c r="CXB1" s="43" t="s">
        <v>2762</v>
      </c>
      <c r="CXC1" s="43" t="s">
        <v>2763</v>
      </c>
      <c r="CXD1" s="43" t="s">
        <v>2764</v>
      </c>
      <c r="CXE1" s="43" t="s">
        <v>2765</v>
      </c>
      <c r="CXF1" s="43" t="s">
        <v>2766</v>
      </c>
      <c r="CXG1" s="43" t="s">
        <v>2767</v>
      </c>
      <c r="CXH1" s="43" t="s">
        <v>2768</v>
      </c>
      <c r="CXI1" s="43" t="s">
        <v>2769</v>
      </c>
      <c r="CXJ1" s="43" t="s">
        <v>2770</v>
      </c>
      <c r="CXK1" s="43" t="s">
        <v>2771</v>
      </c>
      <c r="CXL1" s="43" t="s">
        <v>2772</v>
      </c>
      <c r="CXM1" s="43" t="s">
        <v>2773</v>
      </c>
      <c r="CXN1" s="43" t="s">
        <v>2774</v>
      </c>
      <c r="CXO1" s="43" t="s">
        <v>2775</v>
      </c>
      <c r="CXP1" s="43" t="s">
        <v>2776</v>
      </c>
      <c r="CXQ1" s="43" t="s">
        <v>2777</v>
      </c>
      <c r="CXR1" s="43" t="s">
        <v>2778</v>
      </c>
      <c r="CXS1" s="43" t="s">
        <v>2779</v>
      </c>
      <c r="CXT1" s="43" t="s">
        <v>2780</v>
      </c>
      <c r="CXU1" s="43" t="s">
        <v>2781</v>
      </c>
      <c r="CXV1" s="43" t="s">
        <v>2782</v>
      </c>
      <c r="CXW1" s="43" t="s">
        <v>2783</v>
      </c>
      <c r="CXX1" s="43" t="s">
        <v>2784</v>
      </c>
      <c r="CXY1" s="43" t="s">
        <v>2785</v>
      </c>
      <c r="CXZ1" s="43" t="s">
        <v>2786</v>
      </c>
      <c r="CYA1" s="43" t="s">
        <v>2787</v>
      </c>
      <c r="CYB1" s="43" t="s">
        <v>2788</v>
      </c>
      <c r="CYC1" s="43" t="s">
        <v>2789</v>
      </c>
      <c r="CYD1" s="43" t="s">
        <v>2790</v>
      </c>
      <c r="CYE1" s="43" t="s">
        <v>2791</v>
      </c>
      <c r="CYF1" s="43" t="s">
        <v>2792</v>
      </c>
      <c r="CYG1" s="43" t="s">
        <v>2793</v>
      </c>
      <c r="CYH1" s="43" t="s">
        <v>2794</v>
      </c>
      <c r="CYI1" s="43" t="s">
        <v>2795</v>
      </c>
      <c r="CYJ1" s="43" t="s">
        <v>2796</v>
      </c>
      <c r="CYK1" s="43" t="s">
        <v>2797</v>
      </c>
      <c r="CYL1" s="43" t="s">
        <v>2798</v>
      </c>
      <c r="CYM1" s="43" t="s">
        <v>2799</v>
      </c>
      <c r="CYN1" s="43" t="s">
        <v>2800</v>
      </c>
      <c r="CYO1" s="43" t="s">
        <v>2801</v>
      </c>
      <c r="CYP1" s="43" t="s">
        <v>2802</v>
      </c>
      <c r="CYQ1" s="43" t="s">
        <v>2803</v>
      </c>
      <c r="CYR1" s="43" t="s">
        <v>2804</v>
      </c>
      <c r="CYS1" s="43" t="s">
        <v>2805</v>
      </c>
      <c r="CYT1" s="43" t="s">
        <v>2806</v>
      </c>
      <c r="CYU1" s="43" t="s">
        <v>2807</v>
      </c>
      <c r="CYV1" s="43" t="s">
        <v>2808</v>
      </c>
      <c r="CYW1" s="43" t="s">
        <v>2809</v>
      </c>
      <c r="CYX1" s="43" t="s">
        <v>2810</v>
      </c>
      <c r="CYY1" s="43" t="s">
        <v>2811</v>
      </c>
      <c r="CYZ1" s="43" t="s">
        <v>2812</v>
      </c>
      <c r="CZA1" s="43" t="s">
        <v>2813</v>
      </c>
      <c r="CZB1" s="43" t="s">
        <v>2814</v>
      </c>
      <c r="CZC1" s="43" t="s">
        <v>2815</v>
      </c>
      <c r="CZD1" s="43" t="s">
        <v>2816</v>
      </c>
      <c r="CZE1" s="43" t="s">
        <v>2817</v>
      </c>
      <c r="CZF1" s="43" t="s">
        <v>2818</v>
      </c>
      <c r="CZG1" s="43" t="s">
        <v>2819</v>
      </c>
      <c r="CZH1" s="43" t="s">
        <v>2820</v>
      </c>
      <c r="CZI1" s="43" t="s">
        <v>2821</v>
      </c>
      <c r="CZJ1" s="43" t="s">
        <v>2822</v>
      </c>
      <c r="CZK1" s="43" t="s">
        <v>2823</v>
      </c>
      <c r="CZL1" s="43" t="s">
        <v>2824</v>
      </c>
      <c r="CZM1" s="43" t="s">
        <v>2825</v>
      </c>
      <c r="CZN1" s="43" t="s">
        <v>2826</v>
      </c>
      <c r="CZO1" s="43" t="s">
        <v>2827</v>
      </c>
      <c r="CZP1" s="43" t="s">
        <v>2828</v>
      </c>
      <c r="CZQ1" s="43" t="s">
        <v>2829</v>
      </c>
      <c r="CZR1" s="43" t="s">
        <v>2830</v>
      </c>
      <c r="CZS1" s="43" t="s">
        <v>2831</v>
      </c>
      <c r="CZT1" s="43" t="s">
        <v>2832</v>
      </c>
      <c r="CZU1" s="43" t="s">
        <v>2833</v>
      </c>
      <c r="CZV1" s="43" t="s">
        <v>2834</v>
      </c>
      <c r="CZW1" s="43" t="s">
        <v>2835</v>
      </c>
      <c r="CZX1" s="43" t="s">
        <v>2836</v>
      </c>
      <c r="CZY1" s="43" t="s">
        <v>2837</v>
      </c>
      <c r="CZZ1" s="43" t="s">
        <v>2838</v>
      </c>
      <c r="DAA1" s="43" t="s">
        <v>2839</v>
      </c>
      <c r="DAB1" s="43" t="s">
        <v>2840</v>
      </c>
      <c r="DAC1" s="43" t="s">
        <v>2841</v>
      </c>
      <c r="DAD1" s="43" t="s">
        <v>2842</v>
      </c>
      <c r="DAE1" s="43" t="s">
        <v>2843</v>
      </c>
      <c r="DAF1" s="43" t="s">
        <v>2844</v>
      </c>
      <c r="DAG1" s="43" t="s">
        <v>2845</v>
      </c>
      <c r="DAH1" s="43" t="s">
        <v>2846</v>
      </c>
      <c r="DAI1" s="43" t="s">
        <v>2847</v>
      </c>
      <c r="DAJ1" s="43" t="s">
        <v>2848</v>
      </c>
      <c r="DAK1" s="43" t="s">
        <v>2849</v>
      </c>
      <c r="DAL1" s="43" t="s">
        <v>2850</v>
      </c>
      <c r="DAM1" s="43" t="s">
        <v>2851</v>
      </c>
      <c r="DAN1" s="43" t="s">
        <v>2852</v>
      </c>
      <c r="DAO1" s="43" t="s">
        <v>2853</v>
      </c>
      <c r="DAP1" s="43" t="s">
        <v>2854</v>
      </c>
      <c r="DAQ1" s="43" t="s">
        <v>2855</v>
      </c>
      <c r="DAR1" s="43" t="s">
        <v>2856</v>
      </c>
      <c r="DAS1" s="43" t="s">
        <v>2857</v>
      </c>
      <c r="DAT1" s="43" t="s">
        <v>2858</v>
      </c>
      <c r="DAU1" s="43" t="s">
        <v>2859</v>
      </c>
      <c r="DAV1" s="43" t="s">
        <v>2860</v>
      </c>
      <c r="DAW1" s="43" t="s">
        <v>2861</v>
      </c>
      <c r="DAX1" s="43" t="s">
        <v>2862</v>
      </c>
      <c r="DAY1" s="43" t="s">
        <v>2863</v>
      </c>
      <c r="DAZ1" s="43" t="s">
        <v>2864</v>
      </c>
      <c r="DBA1" s="43" t="s">
        <v>2865</v>
      </c>
      <c r="DBB1" s="43" t="s">
        <v>2866</v>
      </c>
      <c r="DBC1" s="43" t="s">
        <v>2867</v>
      </c>
      <c r="DBD1" s="43" t="s">
        <v>2868</v>
      </c>
      <c r="DBE1" s="43" t="s">
        <v>2869</v>
      </c>
      <c r="DBF1" s="43" t="s">
        <v>2870</v>
      </c>
      <c r="DBG1" s="43" t="s">
        <v>2871</v>
      </c>
      <c r="DBH1" s="43" t="s">
        <v>2872</v>
      </c>
      <c r="DBI1" s="43" t="s">
        <v>2873</v>
      </c>
      <c r="DBJ1" s="43" t="s">
        <v>2874</v>
      </c>
      <c r="DBK1" s="43" t="s">
        <v>2875</v>
      </c>
      <c r="DBL1" s="43" t="s">
        <v>2876</v>
      </c>
      <c r="DBM1" s="43" t="s">
        <v>2877</v>
      </c>
      <c r="DBN1" s="43" t="s">
        <v>2878</v>
      </c>
      <c r="DBO1" s="43" t="s">
        <v>2879</v>
      </c>
      <c r="DBP1" s="43" t="s">
        <v>2880</v>
      </c>
      <c r="DBQ1" s="43" t="s">
        <v>2881</v>
      </c>
      <c r="DBR1" s="43" t="s">
        <v>2882</v>
      </c>
      <c r="DBS1" s="43" t="s">
        <v>2883</v>
      </c>
      <c r="DBT1" s="43" t="s">
        <v>2884</v>
      </c>
      <c r="DBU1" s="43" t="s">
        <v>2885</v>
      </c>
      <c r="DBV1" s="43" t="s">
        <v>2886</v>
      </c>
      <c r="DBW1" s="43" t="s">
        <v>2887</v>
      </c>
      <c r="DBX1" s="43" t="s">
        <v>2888</v>
      </c>
      <c r="DBY1" s="43" t="s">
        <v>2889</v>
      </c>
      <c r="DBZ1" s="43" t="s">
        <v>2890</v>
      </c>
      <c r="DCA1" s="43" t="s">
        <v>2891</v>
      </c>
      <c r="DCB1" s="43" t="s">
        <v>2892</v>
      </c>
      <c r="DCC1" s="43" t="s">
        <v>2893</v>
      </c>
      <c r="DCD1" s="43" t="s">
        <v>2894</v>
      </c>
      <c r="DCE1" s="43" t="s">
        <v>2895</v>
      </c>
      <c r="DCF1" s="43" t="s">
        <v>2896</v>
      </c>
      <c r="DCG1" s="43" t="s">
        <v>2897</v>
      </c>
      <c r="DCH1" s="43" t="s">
        <v>2898</v>
      </c>
      <c r="DCI1" s="43" t="s">
        <v>2899</v>
      </c>
      <c r="DCJ1" s="43" t="s">
        <v>2900</v>
      </c>
      <c r="DCK1" s="43" t="s">
        <v>2901</v>
      </c>
      <c r="DCL1" s="43" t="s">
        <v>2902</v>
      </c>
      <c r="DCM1" s="43" t="s">
        <v>2903</v>
      </c>
      <c r="DCN1" s="43" t="s">
        <v>2904</v>
      </c>
      <c r="DCO1" s="43" t="s">
        <v>2905</v>
      </c>
      <c r="DCP1" s="43" t="s">
        <v>2906</v>
      </c>
      <c r="DCQ1" s="43" t="s">
        <v>2907</v>
      </c>
      <c r="DCR1" s="43" t="s">
        <v>2908</v>
      </c>
      <c r="DCS1" s="43" t="s">
        <v>2909</v>
      </c>
      <c r="DCT1" s="43" t="s">
        <v>2910</v>
      </c>
      <c r="DCU1" s="43" t="s">
        <v>2911</v>
      </c>
      <c r="DCV1" s="43" t="s">
        <v>2912</v>
      </c>
      <c r="DCW1" s="43" t="s">
        <v>2913</v>
      </c>
      <c r="DCX1" s="43" t="s">
        <v>2914</v>
      </c>
      <c r="DCY1" s="43" t="s">
        <v>2915</v>
      </c>
      <c r="DCZ1" s="43" t="s">
        <v>2916</v>
      </c>
      <c r="DDA1" s="43" t="s">
        <v>2917</v>
      </c>
      <c r="DDB1" s="43" t="s">
        <v>2918</v>
      </c>
      <c r="DDC1" s="43" t="s">
        <v>2919</v>
      </c>
      <c r="DDD1" s="43" t="s">
        <v>2920</v>
      </c>
      <c r="DDE1" s="43" t="s">
        <v>2921</v>
      </c>
      <c r="DDF1" s="43" t="s">
        <v>2922</v>
      </c>
      <c r="DDG1" s="43" t="s">
        <v>2923</v>
      </c>
      <c r="DDH1" s="43" t="s">
        <v>2924</v>
      </c>
      <c r="DDI1" s="43" t="s">
        <v>2925</v>
      </c>
      <c r="DDJ1" s="43" t="s">
        <v>2926</v>
      </c>
      <c r="DDK1" s="43" t="s">
        <v>2927</v>
      </c>
      <c r="DDL1" s="43" t="s">
        <v>2928</v>
      </c>
      <c r="DDM1" s="43" t="s">
        <v>2929</v>
      </c>
      <c r="DDN1" s="43" t="s">
        <v>2930</v>
      </c>
      <c r="DDO1" s="43" t="s">
        <v>2931</v>
      </c>
      <c r="DDP1" s="43" t="s">
        <v>2932</v>
      </c>
      <c r="DDQ1" s="43" t="s">
        <v>2933</v>
      </c>
      <c r="DDR1" s="43" t="s">
        <v>2934</v>
      </c>
      <c r="DDS1" s="43" t="s">
        <v>2935</v>
      </c>
      <c r="DDT1" s="43" t="s">
        <v>2936</v>
      </c>
      <c r="DDU1" s="43" t="s">
        <v>2937</v>
      </c>
      <c r="DDV1" s="43" t="s">
        <v>2938</v>
      </c>
      <c r="DDW1" s="43" t="s">
        <v>2939</v>
      </c>
      <c r="DDX1" s="43" t="s">
        <v>2940</v>
      </c>
      <c r="DDY1" s="43" t="s">
        <v>2941</v>
      </c>
      <c r="DDZ1" s="43" t="s">
        <v>2942</v>
      </c>
      <c r="DEA1" s="43" t="s">
        <v>2943</v>
      </c>
      <c r="DEB1" s="43" t="s">
        <v>2944</v>
      </c>
      <c r="DEC1" s="43" t="s">
        <v>2945</v>
      </c>
      <c r="DED1" s="43" t="s">
        <v>2946</v>
      </c>
      <c r="DEE1" s="43" t="s">
        <v>2947</v>
      </c>
      <c r="DEF1" s="43" t="s">
        <v>2948</v>
      </c>
      <c r="DEG1" s="43" t="s">
        <v>2949</v>
      </c>
      <c r="DEH1" s="43" t="s">
        <v>2950</v>
      </c>
      <c r="DEI1" s="43" t="s">
        <v>2951</v>
      </c>
      <c r="DEJ1" s="43" t="s">
        <v>2952</v>
      </c>
      <c r="DEK1" s="43" t="s">
        <v>2953</v>
      </c>
      <c r="DEL1" s="43" t="s">
        <v>2954</v>
      </c>
      <c r="DEM1" s="43" t="s">
        <v>2955</v>
      </c>
      <c r="DEN1" s="43" t="s">
        <v>2956</v>
      </c>
      <c r="DEO1" s="43" t="s">
        <v>2957</v>
      </c>
      <c r="DEP1" s="43" t="s">
        <v>2958</v>
      </c>
      <c r="DEQ1" s="43" t="s">
        <v>2959</v>
      </c>
      <c r="DER1" s="43" t="s">
        <v>2960</v>
      </c>
      <c r="DES1" s="43" t="s">
        <v>2961</v>
      </c>
      <c r="DET1" s="43" t="s">
        <v>2962</v>
      </c>
      <c r="DEU1" s="43" t="s">
        <v>2963</v>
      </c>
      <c r="DEV1" s="43" t="s">
        <v>2964</v>
      </c>
      <c r="DEW1" s="43" t="s">
        <v>2965</v>
      </c>
      <c r="DEX1" s="43" t="s">
        <v>2966</v>
      </c>
      <c r="DEY1" s="43" t="s">
        <v>2967</v>
      </c>
      <c r="DEZ1" s="43" t="s">
        <v>2968</v>
      </c>
      <c r="DFA1" s="43" t="s">
        <v>2969</v>
      </c>
      <c r="DFB1" s="43" t="s">
        <v>2970</v>
      </c>
      <c r="DFC1" s="43" t="s">
        <v>2971</v>
      </c>
      <c r="DFD1" s="43" t="s">
        <v>2972</v>
      </c>
      <c r="DFE1" s="43" t="s">
        <v>2973</v>
      </c>
      <c r="DFF1" s="43" t="s">
        <v>2974</v>
      </c>
      <c r="DFG1" s="43" t="s">
        <v>2975</v>
      </c>
      <c r="DFH1" s="43" t="s">
        <v>2976</v>
      </c>
      <c r="DFI1" s="43" t="s">
        <v>2977</v>
      </c>
      <c r="DFJ1" s="43" t="s">
        <v>2978</v>
      </c>
      <c r="DFK1" s="43" t="s">
        <v>2979</v>
      </c>
      <c r="DFL1" s="43" t="s">
        <v>2980</v>
      </c>
      <c r="DFM1" s="43" t="s">
        <v>2981</v>
      </c>
      <c r="DFN1" s="43" t="s">
        <v>2982</v>
      </c>
      <c r="DFO1" s="43" t="s">
        <v>2983</v>
      </c>
      <c r="DFP1" s="43" t="s">
        <v>2984</v>
      </c>
      <c r="DFQ1" s="43" t="s">
        <v>2985</v>
      </c>
      <c r="DFR1" s="43" t="s">
        <v>2986</v>
      </c>
      <c r="DFS1" s="43" t="s">
        <v>2987</v>
      </c>
      <c r="DFT1" s="43" t="s">
        <v>2988</v>
      </c>
      <c r="DFU1" s="43" t="s">
        <v>2989</v>
      </c>
      <c r="DFV1" s="43" t="s">
        <v>2990</v>
      </c>
      <c r="DFW1" s="43" t="s">
        <v>2991</v>
      </c>
      <c r="DFX1" s="43" t="s">
        <v>2992</v>
      </c>
      <c r="DFY1" s="43" t="s">
        <v>2993</v>
      </c>
      <c r="DFZ1" s="43" t="s">
        <v>2994</v>
      </c>
      <c r="DGA1" s="43" t="s">
        <v>2995</v>
      </c>
      <c r="DGB1" s="43" t="s">
        <v>2996</v>
      </c>
      <c r="DGC1" s="43" t="s">
        <v>2997</v>
      </c>
      <c r="DGD1" s="43" t="s">
        <v>2998</v>
      </c>
      <c r="DGE1" s="43" t="s">
        <v>2999</v>
      </c>
      <c r="DGF1" s="43" t="s">
        <v>3000</v>
      </c>
      <c r="DGG1" s="43" t="s">
        <v>3001</v>
      </c>
      <c r="DGH1" s="43" t="s">
        <v>3002</v>
      </c>
      <c r="DGI1" s="43" t="s">
        <v>3003</v>
      </c>
      <c r="DGJ1" s="43" t="s">
        <v>3004</v>
      </c>
      <c r="DGK1" s="43" t="s">
        <v>3005</v>
      </c>
      <c r="DGL1" s="43" t="s">
        <v>3006</v>
      </c>
      <c r="DGM1" s="43" t="s">
        <v>3007</v>
      </c>
      <c r="DGN1" s="43" t="s">
        <v>3008</v>
      </c>
      <c r="DGO1" s="43" t="s">
        <v>3009</v>
      </c>
      <c r="DGP1" s="43" t="s">
        <v>3010</v>
      </c>
      <c r="DGQ1" s="43" t="s">
        <v>3011</v>
      </c>
      <c r="DGR1" s="43" t="s">
        <v>3012</v>
      </c>
      <c r="DGS1" s="43" t="s">
        <v>3013</v>
      </c>
      <c r="DGT1" s="43" t="s">
        <v>3014</v>
      </c>
      <c r="DGU1" s="43" t="s">
        <v>3015</v>
      </c>
      <c r="DGV1" s="43" t="s">
        <v>3016</v>
      </c>
      <c r="DGW1" s="43" t="s">
        <v>3017</v>
      </c>
      <c r="DGX1" s="43" t="s">
        <v>3018</v>
      </c>
      <c r="DGY1" s="43" t="s">
        <v>3019</v>
      </c>
      <c r="DGZ1" s="43" t="s">
        <v>3020</v>
      </c>
      <c r="DHA1" s="43" t="s">
        <v>3021</v>
      </c>
      <c r="DHB1" s="43" t="s">
        <v>3022</v>
      </c>
      <c r="DHC1" s="43" t="s">
        <v>3023</v>
      </c>
      <c r="DHD1" s="43" t="s">
        <v>3024</v>
      </c>
      <c r="DHE1" s="43" t="s">
        <v>3025</v>
      </c>
      <c r="DHF1" s="43" t="s">
        <v>3026</v>
      </c>
      <c r="DHG1" s="43" t="s">
        <v>3027</v>
      </c>
      <c r="DHH1" s="43" t="s">
        <v>3028</v>
      </c>
      <c r="DHI1" s="43" t="s">
        <v>3029</v>
      </c>
      <c r="DHJ1" s="43" t="s">
        <v>3030</v>
      </c>
      <c r="DHK1" s="43" t="s">
        <v>3031</v>
      </c>
      <c r="DHL1" s="43" t="s">
        <v>3032</v>
      </c>
      <c r="DHM1" s="43" t="s">
        <v>3033</v>
      </c>
      <c r="DHN1" s="43" t="s">
        <v>3034</v>
      </c>
      <c r="DHO1" s="43" t="s">
        <v>3035</v>
      </c>
      <c r="DHP1" s="43" t="s">
        <v>3036</v>
      </c>
      <c r="DHQ1" s="43" t="s">
        <v>3037</v>
      </c>
      <c r="DHR1" s="43" t="s">
        <v>3038</v>
      </c>
      <c r="DHS1" s="43" t="s">
        <v>3039</v>
      </c>
      <c r="DHT1" s="43" t="s">
        <v>3040</v>
      </c>
      <c r="DHU1" s="43" t="s">
        <v>3041</v>
      </c>
      <c r="DHV1" s="43" t="s">
        <v>3042</v>
      </c>
      <c r="DHW1" s="43" t="s">
        <v>3043</v>
      </c>
      <c r="DHX1" s="43" t="s">
        <v>3044</v>
      </c>
      <c r="DHY1" s="43" t="s">
        <v>3045</v>
      </c>
      <c r="DHZ1" s="43" t="s">
        <v>3046</v>
      </c>
      <c r="DIA1" s="43" t="s">
        <v>3047</v>
      </c>
      <c r="DIB1" s="43" t="s">
        <v>3048</v>
      </c>
      <c r="DIC1" s="43" t="s">
        <v>3049</v>
      </c>
      <c r="DID1" s="43" t="s">
        <v>3050</v>
      </c>
      <c r="DIE1" s="43" t="s">
        <v>3051</v>
      </c>
      <c r="DIF1" s="43" t="s">
        <v>3052</v>
      </c>
      <c r="DIG1" s="43" t="s">
        <v>3053</v>
      </c>
      <c r="DIH1" s="43" t="s">
        <v>3054</v>
      </c>
      <c r="DII1" s="43" t="s">
        <v>3055</v>
      </c>
      <c r="DIJ1" s="43" t="s">
        <v>3056</v>
      </c>
      <c r="DIK1" s="43" t="s">
        <v>3057</v>
      </c>
      <c r="DIL1" s="43" t="s">
        <v>3058</v>
      </c>
      <c r="DIM1" s="43" t="s">
        <v>3059</v>
      </c>
      <c r="DIN1" s="43" t="s">
        <v>3060</v>
      </c>
      <c r="DIO1" s="43" t="s">
        <v>3061</v>
      </c>
      <c r="DIP1" s="43" t="s">
        <v>3062</v>
      </c>
      <c r="DIQ1" s="43" t="s">
        <v>3063</v>
      </c>
      <c r="DIR1" s="43" t="s">
        <v>3064</v>
      </c>
      <c r="DIS1" s="43" t="s">
        <v>3065</v>
      </c>
      <c r="DIT1" s="43" t="s">
        <v>3066</v>
      </c>
      <c r="DIU1" s="43" t="s">
        <v>3067</v>
      </c>
      <c r="DIV1" s="43" t="s">
        <v>3068</v>
      </c>
      <c r="DIW1" s="43" t="s">
        <v>3069</v>
      </c>
      <c r="DIX1" s="43" t="s">
        <v>3070</v>
      </c>
      <c r="DIY1" s="43" t="s">
        <v>3071</v>
      </c>
      <c r="DIZ1" s="43" t="s">
        <v>3072</v>
      </c>
      <c r="DJA1" s="43" t="s">
        <v>3073</v>
      </c>
      <c r="DJB1" s="43" t="s">
        <v>3074</v>
      </c>
      <c r="DJC1" s="43" t="s">
        <v>3075</v>
      </c>
      <c r="DJD1" s="43" t="s">
        <v>3076</v>
      </c>
      <c r="DJE1" s="43" t="s">
        <v>3077</v>
      </c>
      <c r="DJF1" s="43" t="s">
        <v>3078</v>
      </c>
      <c r="DJG1" s="43" t="s">
        <v>3079</v>
      </c>
      <c r="DJH1" s="43" t="s">
        <v>3080</v>
      </c>
      <c r="DJI1" s="43" t="s">
        <v>3081</v>
      </c>
      <c r="DJJ1" s="43" t="s">
        <v>3082</v>
      </c>
      <c r="DJK1" s="43" t="s">
        <v>3083</v>
      </c>
      <c r="DJL1" s="43" t="s">
        <v>3084</v>
      </c>
      <c r="DJM1" s="43" t="s">
        <v>3085</v>
      </c>
      <c r="DJN1" s="43" t="s">
        <v>3086</v>
      </c>
      <c r="DJO1" s="43" t="s">
        <v>3087</v>
      </c>
      <c r="DJP1" s="43" t="s">
        <v>3088</v>
      </c>
      <c r="DJQ1" s="43" t="s">
        <v>3089</v>
      </c>
      <c r="DJR1" s="43" t="s">
        <v>3090</v>
      </c>
      <c r="DJS1" s="43" t="s">
        <v>3091</v>
      </c>
      <c r="DJT1" s="43" t="s">
        <v>3092</v>
      </c>
      <c r="DJU1" s="43" t="s">
        <v>3093</v>
      </c>
      <c r="DJV1" s="43" t="s">
        <v>3094</v>
      </c>
      <c r="DJW1" s="43" t="s">
        <v>3095</v>
      </c>
      <c r="DJX1" s="43" t="s">
        <v>3096</v>
      </c>
      <c r="DJY1" s="43" t="s">
        <v>3097</v>
      </c>
      <c r="DJZ1" s="43" t="s">
        <v>3098</v>
      </c>
      <c r="DKA1" s="43" t="s">
        <v>3099</v>
      </c>
      <c r="DKB1" s="43" t="s">
        <v>3100</v>
      </c>
      <c r="DKC1" s="43" t="s">
        <v>3101</v>
      </c>
      <c r="DKD1" s="43" t="s">
        <v>3102</v>
      </c>
      <c r="DKE1" s="43" t="s">
        <v>3103</v>
      </c>
      <c r="DKF1" s="43" t="s">
        <v>3104</v>
      </c>
      <c r="DKG1" s="43" t="s">
        <v>3105</v>
      </c>
      <c r="DKH1" s="43" t="s">
        <v>3106</v>
      </c>
      <c r="DKI1" s="43" t="s">
        <v>3107</v>
      </c>
      <c r="DKJ1" s="43" t="s">
        <v>3108</v>
      </c>
      <c r="DKK1" s="43" t="s">
        <v>3109</v>
      </c>
      <c r="DKL1" s="43" t="s">
        <v>3110</v>
      </c>
      <c r="DKM1" s="43" t="s">
        <v>3111</v>
      </c>
      <c r="DKN1" s="43" t="s">
        <v>3112</v>
      </c>
      <c r="DKO1" s="43" t="s">
        <v>3113</v>
      </c>
      <c r="DKP1" s="43" t="s">
        <v>3114</v>
      </c>
      <c r="DKQ1" s="43" t="s">
        <v>3115</v>
      </c>
      <c r="DKR1" s="43" t="s">
        <v>3116</v>
      </c>
      <c r="DKS1" s="43" t="s">
        <v>3117</v>
      </c>
      <c r="DKT1" s="43" t="s">
        <v>3118</v>
      </c>
      <c r="DKU1" s="43" t="s">
        <v>3119</v>
      </c>
      <c r="DKV1" s="43" t="s">
        <v>3120</v>
      </c>
      <c r="DKW1" s="43" t="s">
        <v>3121</v>
      </c>
      <c r="DKX1" s="43" t="s">
        <v>3122</v>
      </c>
      <c r="DKY1" s="43" t="s">
        <v>3123</v>
      </c>
      <c r="DKZ1" s="43" t="s">
        <v>3124</v>
      </c>
      <c r="DLA1" s="43" t="s">
        <v>3125</v>
      </c>
      <c r="DLB1" s="43" t="s">
        <v>3126</v>
      </c>
      <c r="DLC1" s="43" t="s">
        <v>3127</v>
      </c>
      <c r="DLD1" s="43" t="s">
        <v>3128</v>
      </c>
      <c r="DLE1" s="43" t="s">
        <v>3129</v>
      </c>
      <c r="DLF1" s="43" t="s">
        <v>3130</v>
      </c>
      <c r="DLG1" s="43" t="s">
        <v>3131</v>
      </c>
      <c r="DLH1" s="43" t="s">
        <v>3132</v>
      </c>
      <c r="DLI1" s="43" t="s">
        <v>3133</v>
      </c>
      <c r="DLJ1" s="43" t="s">
        <v>3134</v>
      </c>
      <c r="DLK1" s="43" t="s">
        <v>3135</v>
      </c>
      <c r="DLL1" s="43" t="s">
        <v>3136</v>
      </c>
      <c r="DLM1" s="43" t="s">
        <v>3137</v>
      </c>
      <c r="DLN1" s="43" t="s">
        <v>3138</v>
      </c>
      <c r="DLO1" s="43" t="s">
        <v>3139</v>
      </c>
      <c r="DLP1" s="43" t="s">
        <v>3140</v>
      </c>
      <c r="DLQ1" s="43" t="s">
        <v>3141</v>
      </c>
      <c r="DLR1" s="43" t="s">
        <v>3142</v>
      </c>
      <c r="DLS1" s="43" t="s">
        <v>3143</v>
      </c>
      <c r="DLT1" s="43" t="s">
        <v>3144</v>
      </c>
      <c r="DLU1" s="43" t="s">
        <v>3145</v>
      </c>
      <c r="DLV1" s="43" t="s">
        <v>3146</v>
      </c>
      <c r="DLW1" s="43" t="s">
        <v>3147</v>
      </c>
      <c r="DLX1" s="43" t="s">
        <v>3148</v>
      </c>
      <c r="DLY1" s="43" t="s">
        <v>3149</v>
      </c>
      <c r="DLZ1" s="43" t="s">
        <v>3150</v>
      </c>
      <c r="DMA1" s="43" t="s">
        <v>3151</v>
      </c>
      <c r="DMB1" s="43" t="s">
        <v>3152</v>
      </c>
      <c r="DMC1" s="43" t="s">
        <v>3153</v>
      </c>
      <c r="DMD1" s="43" t="s">
        <v>3154</v>
      </c>
      <c r="DME1" s="43" t="s">
        <v>3155</v>
      </c>
      <c r="DMF1" s="43" t="s">
        <v>3156</v>
      </c>
      <c r="DMG1" s="43" t="s">
        <v>3157</v>
      </c>
      <c r="DMH1" s="43" t="s">
        <v>3158</v>
      </c>
      <c r="DMI1" s="43" t="s">
        <v>3159</v>
      </c>
      <c r="DMJ1" s="43" t="s">
        <v>3160</v>
      </c>
      <c r="DMK1" s="43" t="s">
        <v>3161</v>
      </c>
      <c r="DML1" s="43" t="s">
        <v>3162</v>
      </c>
      <c r="DMM1" s="43" t="s">
        <v>3163</v>
      </c>
      <c r="DMN1" s="43" t="s">
        <v>3164</v>
      </c>
      <c r="DMO1" s="43" t="s">
        <v>3165</v>
      </c>
      <c r="DMP1" s="43" t="s">
        <v>3166</v>
      </c>
      <c r="DMQ1" s="43" t="s">
        <v>3167</v>
      </c>
      <c r="DMR1" s="43" t="s">
        <v>3168</v>
      </c>
      <c r="DMS1" s="43" t="s">
        <v>3169</v>
      </c>
      <c r="DMT1" s="43" t="s">
        <v>3170</v>
      </c>
      <c r="DMU1" s="43" t="s">
        <v>3171</v>
      </c>
      <c r="DMV1" s="43" t="s">
        <v>3172</v>
      </c>
      <c r="DMW1" s="43" t="s">
        <v>3173</v>
      </c>
      <c r="DMX1" s="43" t="s">
        <v>3174</v>
      </c>
      <c r="DMY1" s="43" t="s">
        <v>3175</v>
      </c>
      <c r="DMZ1" s="43" t="s">
        <v>3176</v>
      </c>
      <c r="DNA1" s="43" t="s">
        <v>3177</v>
      </c>
      <c r="DNB1" s="43" t="s">
        <v>3178</v>
      </c>
      <c r="DNC1" s="43" t="s">
        <v>3179</v>
      </c>
      <c r="DND1" s="43" t="s">
        <v>3180</v>
      </c>
      <c r="DNE1" s="43" t="s">
        <v>3181</v>
      </c>
      <c r="DNF1" s="43" t="s">
        <v>3182</v>
      </c>
      <c r="DNG1" s="43" t="s">
        <v>3183</v>
      </c>
      <c r="DNH1" s="43" t="s">
        <v>3184</v>
      </c>
      <c r="DNI1" s="43" t="s">
        <v>3185</v>
      </c>
      <c r="DNJ1" s="43" t="s">
        <v>3186</v>
      </c>
      <c r="DNK1" s="43" t="s">
        <v>3187</v>
      </c>
      <c r="DNL1" s="43" t="s">
        <v>3188</v>
      </c>
      <c r="DNM1" s="43" t="s">
        <v>3189</v>
      </c>
      <c r="DNN1" s="43" t="s">
        <v>3190</v>
      </c>
      <c r="DNO1" s="43" t="s">
        <v>3191</v>
      </c>
      <c r="DNP1" s="43" t="s">
        <v>3192</v>
      </c>
      <c r="DNQ1" s="43" t="s">
        <v>3193</v>
      </c>
      <c r="DNR1" s="43" t="s">
        <v>3194</v>
      </c>
      <c r="DNS1" s="43" t="s">
        <v>3195</v>
      </c>
      <c r="DNT1" s="43" t="s">
        <v>3196</v>
      </c>
      <c r="DNU1" s="43" t="s">
        <v>3197</v>
      </c>
      <c r="DNV1" s="43" t="s">
        <v>3198</v>
      </c>
      <c r="DNW1" s="43" t="s">
        <v>3199</v>
      </c>
      <c r="DNX1" s="43" t="s">
        <v>3200</v>
      </c>
      <c r="DNY1" s="43" t="s">
        <v>3201</v>
      </c>
      <c r="DNZ1" s="43" t="s">
        <v>3202</v>
      </c>
      <c r="DOA1" s="43" t="s">
        <v>3203</v>
      </c>
      <c r="DOB1" s="43" t="s">
        <v>3204</v>
      </c>
      <c r="DOC1" s="43" t="s">
        <v>3205</v>
      </c>
      <c r="DOD1" s="43" t="s">
        <v>3206</v>
      </c>
      <c r="DOE1" s="43" t="s">
        <v>3207</v>
      </c>
      <c r="DOF1" s="43" t="s">
        <v>3208</v>
      </c>
      <c r="DOG1" s="43" t="s">
        <v>3209</v>
      </c>
      <c r="DOH1" s="43" t="s">
        <v>3210</v>
      </c>
      <c r="DOI1" s="43" t="s">
        <v>3211</v>
      </c>
      <c r="DOJ1" s="43" t="s">
        <v>3212</v>
      </c>
      <c r="DOK1" s="43" t="s">
        <v>3213</v>
      </c>
      <c r="DOL1" s="43" t="s">
        <v>3214</v>
      </c>
      <c r="DOM1" s="43" t="s">
        <v>3215</v>
      </c>
      <c r="DON1" s="43" t="s">
        <v>3216</v>
      </c>
      <c r="DOO1" s="43" t="s">
        <v>3217</v>
      </c>
      <c r="DOP1" s="43" t="s">
        <v>3218</v>
      </c>
      <c r="DOQ1" s="43" t="s">
        <v>3219</v>
      </c>
      <c r="DOR1" s="43" t="s">
        <v>3220</v>
      </c>
      <c r="DOS1" s="43" t="s">
        <v>3221</v>
      </c>
      <c r="DOT1" s="43" t="s">
        <v>3222</v>
      </c>
      <c r="DOU1" s="43" t="s">
        <v>3223</v>
      </c>
      <c r="DOV1" s="43" t="s">
        <v>3224</v>
      </c>
      <c r="DOW1" s="43" t="s">
        <v>3225</v>
      </c>
      <c r="DOX1" s="43" t="s">
        <v>3226</v>
      </c>
      <c r="DOY1" s="43" t="s">
        <v>3227</v>
      </c>
      <c r="DOZ1" s="43" t="s">
        <v>3228</v>
      </c>
      <c r="DPA1" s="43" t="s">
        <v>3229</v>
      </c>
      <c r="DPB1" s="43" t="s">
        <v>3230</v>
      </c>
      <c r="DPC1" s="43" t="s">
        <v>3231</v>
      </c>
      <c r="DPD1" s="43" t="s">
        <v>3232</v>
      </c>
      <c r="DPE1" s="43" t="s">
        <v>3233</v>
      </c>
      <c r="DPF1" s="43" t="s">
        <v>3234</v>
      </c>
      <c r="DPG1" s="43" t="s">
        <v>3235</v>
      </c>
      <c r="DPH1" s="43" t="s">
        <v>3236</v>
      </c>
      <c r="DPI1" s="43" t="s">
        <v>3237</v>
      </c>
      <c r="DPJ1" s="43" t="s">
        <v>3238</v>
      </c>
      <c r="DPK1" s="43" t="s">
        <v>3239</v>
      </c>
      <c r="DPL1" s="43" t="s">
        <v>3240</v>
      </c>
      <c r="DPM1" s="43" t="s">
        <v>3241</v>
      </c>
      <c r="DPN1" s="43" t="s">
        <v>3242</v>
      </c>
      <c r="DPO1" s="43" t="s">
        <v>3243</v>
      </c>
      <c r="DPP1" s="43" t="s">
        <v>3244</v>
      </c>
      <c r="DPQ1" s="43" t="s">
        <v>3245</v>
      </c>
      <c r="DPR1" s="43" t="s">
        <v>3246</v>
      </c>
      <c r="DPS1" s="43" t="s">
        <v>3247</v>
      </c>
      <c r="DPT1" s="43" t="s">
        <v>3248</v>
      </c>
      <c r="DPU1" s="43" t="s">
        <v>3249</v>
      </c>
      <c r="DPV1" s="43" t="s">
        <v>3250</v>
      </c>
      <c r="DPW1" s="43" t="s">
        <v>3251</v>
      </c>
      <c r="DPX1" s="43" t="s">
        <v>3252</v>
      </c>
      <c r="DPY1" s="43" t="s">
        <v>3253</v>
      </c>
      <c r="DPZ1" s="43" t="s">
        <v>3254</v>
      </c>
      <c r="DQA1" s="43" t="s">
        <v>3255</v>
      </c>
      <c r="DQB1" s="43" t="s">
        <v>3256</v>
      </c>
      <c r="DQC1" s="43" t="s">
        <v>3257</v>
      </c>
      <c r="DQD1" s="43" t="s">
        <v>3258</v>
      </c>
      <c r="DQE1" s="43" t="s">
        <v>3259</v>
      </c>
      <c r="DQF1" s="43" t="s">
        <v>3260</v>
      </c>
      <c r="DQG1" s="43" t="s">
        <v>3261</v>
      </c>
      <c r="DQH1" s="43" t="s">
        <v>3262</v>
      </c>
      <c r="DQI1" s="43" t="s">
        <v>3263</v>
      </c>
      <c r="DQJ1" s="43" t="s">
        <v>3264</v>
      </c>
      <c r="DQK1" s="43" t="s">
        <v>3265</v>
      </c>
      <c r="DQL1" s="43" t="s">
        <v>3266</v>
      </c>
      <c r="DQM1" s="43" t="s">
        <v>3267</v>
      </c>
      <c r="DQN1" s="43" t="s">
        <v>3268</v>
      </c>
      <c r="DQO1" s="43" t="s">
        <v>3269</v>
      </c>
      <c r="DQP1" s="43" t="s">
        <v>3270</v>
      </c>
      <c r="DQQ1" s="43" t="s">
        <v>3271</v>
      </c>
      <c r="DQR1" s="43" t="s">
        <v>3272</v>
      </c>
      <c r="DQS1" s="43" t="s">
        <v>3273</v>
      </c>
      <c r="DQT1" s="43" t="s">
        <v>3274</v>
      </c>
      <c r="DQU1" s="43" t="s">
        <v>3275</v>
      </c>
      <c r="DQV1" s="43" t="s">
        <v>3276</v>
      </c>
      <c r="DQW1" s="43" t="s">
        <v>3277</v>
      </c>
      <c r="DQX1" s="43" t="s">
        <v>3278</v>
      </c>
      <c r="DQY1" s="43" t="s">
        <v>3279</v>
      </c>
      <c r="DQZ1" s="43" t="s">
        <v>3280</v>
      </c>
      <c r="DRA1" s="43" t="s">
        <v>3281</v>
      </c>
      <c r="DRB1" s="43" t="s">
        <v>3282</v>
      </c>
      <c r="DRC1" s="43" t="s">
        <v>3283</v>
      </c>
      <c r="DRD1" s="43" t="s">
        <v>3284</v>
      </c>
      <c r="DRE1" s="43" t="s">
        <v>3285</v>
      </c>
      <c r="DRF1" s="43" t="s">
        <v>3286</v>
      </c>
      <c r="DRG1" s="43" t="s">
        <v>3287</v>
      </c>
      <c r="DRH1" s="43" t="s">
        <v>3288</v>
      </c>
      <c r="DRI1" s="43" t="s">
        <v>3289</v>
      </c>
      <c r="DRJ1" s="43" t="s">
        <v>3290</v>
      </c>
      <c r="DRK1" s="43" t="s">
        <v>3291</v>
      </c>
      <c r="DRL1" s="43" t="s">
        <v>3292</v>
      </c>
      <c r="DRM1" s="43" t="s">
        <v>3293</v>
      </c>
      <c r="DRN1" s="43" t="s">
        <v>3294</v>
      </c>
      <c r="DRO1" s="43" t="s">
        <v>3295</v>
      </c>
      <c r="DRP1" s="43" t="s">
        <v>3296</v>
      </c>
      <c r="DRQ1" s="43" t="s">
        <v>3297</v>
      </c>
      <c r="DRR1" s="43" t="s">
        <v>3298</v>
      </c>
      <c r="DRS1" s="43" t="s">
        <v>3299</v>
      </c>
      <c r="DRT1" s="43" t="s">
        <v>3300</v>
      </c>
      <c r="DRU1" s="43" t="s">
        <v>3301</v>
      </c>
      <c r="DRV1" s="43" t="s">
        <v>3302</v>
      </c>
      <c r="DRW1" s="43" t="s">
        <v>3303</v>
      </c>
      <c r="DRX1" s="43" t="s">
        <v>3304</v>
      </c>
      <c r="DRY1" s="43" t="s">
        <v>3305</v>
      </c>
      <c r="DRZ1" s="43" t="s">
        <v>3306</v>
      </c>
      <c r="DSA1" s="43" t="s">
        <v>3307</v>
      </c>
      <c r="DSB1" s="43" t="s">
        <v>3308</v>
      </c>
      <c r="DSC1" s="43" t="s">
        <v>3309</v>
      </c>
      <c r="DSD1" s="43" t="s">
        <v>3310</v>
      </c>
      <c r="DSE1" s="43" t="s">
        <v>3311</v>
      </c>
      <c r="DSF1" s="43" t="s">
        <v>3312</v>
      </c>
      <c r="DSG1" s="43" t="s">
        <v>3313</v>
      </c>
      <c r="DSH1" s="43" t="s">
        <v>3314</v>
      </c>
      <c r="DSI1" s="43" t="s">
        <v>3315</v>
      </c>
      <c r="DSJ1" s="43" t="s">
        <v>3316</v>
      </c>
      <c r="DSK1" s="43" t="s">
        <v>3317</v>
      </c>
      <c r="DSL1" s="43" t="s">
        <v>3318</v>
      </c>
      <c r="DSM1" s="43" t="s">
        <v>3319</v>
      </c>
      <c r="DSN1" s="43" t="s">
        <v>3320</v>
      </c>
      <c r="DSO1" s="43" t="s">
        <v>3321</v>
      </c>
      <c r="DSP1" s="43" t="s">
        <v>3322</v>
      </c>
      <c r="DSQ1" s="43" t="s">
        <v>3323</v>
      </c>
      <c r="DSR1" s="43" t="s">
        <v>3324</v>
      </c>
      <c r="DSS1" s="43" t="s">
        <v>3325</v>
      </c>
      <c r="DST1" s="43" t="s">
        <v>3326</v>
      </c>
      <c r="DSU1" s="43" t="s">
        <v>3327</v>
      </c>
      <c r="DSV1" s="43" t="s">
        <v>3328</v>
      </c>
      <c r="DSW1" s="43" t="s">
        <v>3329</v>
      </c>
      <c r="DSX1" s="43" t="s">
        <v>3330</v>
      </c>
      <c r="DSY1" s="43" t="s">
        <v>3331</v>
      </c>
      <c r="DSZ1" s="43" t="s">
        <v>3332</v>
      </c>
      <c r="DTA1" s="43" t="s">
        <v>3333</v>
      </c>
      <c r="DTB1" s="43" t="s">
        <v>3334</v>
      </c>
      <c r="DTC1" s="43" t="s">
        <v>3335</v>
      </c>
      <c r="DTD1" s="43" t="s">
        <v>3336</v>
      </c>
      <c r="DTE1" s="43" t="s">
        <v>3337</v>
      </c>
      <c r="DTF1" s="43" t="s">
        <v>3338</v>
      </c>
      <c r="DTG1" s="43" t="s">
        <v>3339</v>
      </c>
      <c r="DTH1" s="43" t="s">
        <v>3340</v>
      </c>
      <c r="DTI1" s="43" t="s">
        <v>3341</v>
      </c>
      <c r="DTJ1" s="43" t="s">
        <v>3342</v>
      </c>
      <c r="DTK1" s="43" t="s">
        <v>3343</v>
      </c>
      <c r="DTL1" s="43" t="s">
        <v>3344</v>
      </c>
      <c r="DTM1" s="43" t="s">
        <v>3345</v>
      </c>
      <c r="DTN1" s="43" t="s">
        <v>3346</v>
      </c>
      <c r="DTO1" s="43" t="s">
        <v>3347</v>
      </c>
      <c r="DTP1" s="43" t="s">
        <v>3348</v>
      </c>
      <c r="DTQ1" s="43" t="s">
        <v>3349</v>
      </c>
      <c r="DTR1" s="43" t="s">
        <v>3350</v>
      </c>
      <c r="DTS1" s="43" t="s">
        <v>3351</v>
      </c>
      <c r="DTT1" s="43" t="s">
        <v>3352</v>
      </c>
      <c r="DTU1" s="43" t="s">
        <v>3353</v>
      </c>
      <c r="DTV1" s="43" t="s">
        <v>3354</v>
      </c>
      <c r="DTW1" s="43" t="s">
        <v>3355</v>
      </c>
      <c r="DTX1" s="43" t="s">
        <v>3356</v>
      </c>
      <c r="DTY1" s="43" t="s">
        <v>3357</v>
      </c>
      <c r="DTZ1" s="43" t="s">
        <v>3358</v>
      </c>
      <c r="DUA1" s="43" t="s">
        <v>3359</v>
      </c>
      <c r="DUB1" s="43" t="s">
        <v>3360</v>
      </c>
      <c r="DUC1" s="43" t="s">
        <v>3361</v>
      </c>
      <c r="DUD1" s="43" t="s">
        <v>3362</v>
      </c>
      <c r="DUE1" s="43" t="s">
        <v>3363</v>
      </c>
      <c r="DUF1" s="43" t="s">
        <v>3364</v>
      </c>
      <c r="DUG1" s="43" t="s">
        <v>3365</v>
      </c>
      <c r="DUH1" s="43" t="s">
        <v>3366</v>
      </c>
      <c r="DUI1" s="43" t="s">
        <v>3367</v>
      </c>
      <c r="DUJ1" s="43" t="s">
        <v>3368</v>
      </c>
      <c r="DUK1" s="43" t="s">
        <v>3369</v>
      </c>
      <c r="DUL1" s="43" t="s">
        <v>3370</v>
      </c>
      <c r="DUM1" s="43" t="s">
        <v>3371</v>
      </c>
      <c r="DUN1" s="43" t="s">
        <v>3372</v>
      </c>
      <c r="DUO1" s="43" t="s">
        <v>3373</v>
      </c>
      <c r="DUP1" s="43" t="s">
        <v>3374</v>
      </c>
      <c r="DUQ1" s="43" t="s">
        <v>3375</v>
      </c>
      <c r="DUR1" s="43" t="s">
        <v>3376</v>
      </c>
      <c r="DUS1" s="43" t="s">
        <v>3377</v>
      </c>
      <c r="DUT1" s="43" t="s">
        <v>3378</v>
      </c>
      <c r="DUU1" s="43" t="s">
        <v>3379</v>
      </c>
      <c r="DUV1" s="43" t="s">
        <v>3380</v>
      </c>
      <c r="DUW1" s="43" t="s">
        <v>3381</v>
      </c>
      <c r="DUX1" s="43" t="s">
        <v>3382</v>
      </c>
      <c r="DUY1" s="43" t="s">
        <v>3383</v>
      </c>
      <c r="DUZ1" s="43" t="s">
        <v>3384</v>
      </c>
      <c r="DVA1" s="43" t="s">
        <v>3385</v>
      </c>
      <c r="DVB1" s="43" t="s">
        <v>3386</v>
      </c>
      <c r="DVC1" s="43" t="s">
        <v>3387</v>
      </c>
      <c r="DVD1" s="43" t="s">
        <v>3388</v>
      </c>
      <c r="DVE1" s="43" t="s">
        <v>3389</v>
      </c>
      <c r="DVF1" s="43" t="s">
        <v>3390</v>
      </c>
      <c r="DVG1" s="43" t="s">
        <v>3391</v>
      </c>
      <c r="DVH1" s="43" t="s">
        <v>3392</v>
      </c>
      <c r="DVI1" s="43" t="s">
        <v>3393</v>
      </c>
      <c r="DVJ1" s="43" t="s">
        <v>3394</v>
      </c>
      <c r="DVK1" s="43" t="s">
        <v>3395</v>
      </c>
      <c r="DVL1" s="43" t="s">
        <v>3396</v>
      </c>
      <c r="DVM1" s="43" t="s">
        <v>3397</v>
      </c>
      <c r="DVN1" s="43" t="s">
        <v>3398</v>
      </c>
      <c r="DVO1" s="43" t="s">
        <v>3399</v>
      </c>
      <c r="DVP1" s="43" t="s">
        <v>3400</v>
      </c>
      <c r="DVQ1" s="43" t="s">
        <v>3401</v>
      </c>
      <c r="DVR1" s="43" t="s">
        <v>3402</v>
      </c>
      <c r="DVS1" s="43" t="s">
        <v>3403</v>
      </c>
      <c r="DVT1" s="43" t="s">
        <v>3404</v>
      </c>
      <c r="DVU1" s="43" t="s">
        <v>3405</v>
      </c>
      <c r="DVV1" s="43" t="s">
        <v>3406</v>
      </c>
      <c r="DVW1" s="43" t="s">
        <v>3407</v>
      </c>
      <c r="DVX1" s="43" t="s">
        <v>3408</v>
      </c>
      <c r="DVY1" s="43" t="s">
        <v>3409</v>
      </c>
      <c r="DVZ1" s="43" t="s">
        <v>3410</v>
      </c>
      <c r="DWA1" s="43" t="s">
        <v>3411</v>
      </c>
      <c r="DWB1" s="43" t="s">
        <v>3412</v>
      </c>
      <c r="DWC1" s="43" t="s">
        <v>3413</v>
      </c>
      <c r="DWD1" s="43" t="s">
        <v>3414</v>
      </c>
      <c r="DWE1" s="43" t="s">
        <v>3415</v>
      </c>
      <c r="DWF1" s="43" t="s">
        <v>3416</v>
      </c>
      <c r="DWG1" s="43" t="s">
        <v>3417</v>
      </c>
      <c r="DWH1" s="43" t="s">
        <v>3418</v>
      </c>
      <c r="DWI1" s="43" t="s">
        <v>3419</v>
      </c>
      <c r="DWJ1" s="43" t="s">
        <v>3420</v>
      </c>
      <c r="DWK1" s="43" t="s">
        <v>3421</v>
      </c>
      <c r="DWL1" s="43" t="s">
        <v>3422</v>
      </c>
      <c r="DWM1" s="43" t="s">
        <v>3423</v>
      </c>
      <c r="DWN1" s="43" t="s">
        <v>3424</v>
      </c>
      <c r="DWO1" s="43" t="s">
        <v>3425</v>
      </c>
      <c r="DWP1" s="43" t="s">
        <v>3426</v>
      </c>
      <c r="DWQ1" s="43" t="s">
        <v>3427</v>
      </c>
      <c r="DWR1" s="43" t="s">
        <v>3428</v>
      </c>
      <c r="DWS1" s="43" t="s">
        <v>3429</v>
      </c>
      <c r="DWT1" s="43" t="s">
        <v>3430</v>
      </c>
      <c r="DWU1" s="43" t="s">
        <v>3431</v>
      </c>
      <c r="DWV1" s="43" t="s">
        <v>3432</v>
      </c>
      <c r="DWW1" s="43" t="s">
        <v>3433</v>
      </c>
      <c r="DWX1" s="43" t="s">
        <v>3434</v>
      </c>
      <c r="DWY1" s="43" t="s">
        <v>3435</v>
      </c>
      <c r="DWZ1" s="43" t="s">
        <v>3436</v>
      </c>
      <c r="DXA1" s="43" t="s">
        <v>3437</v>
      </c>
      <c r="DXB1" s="43" t="s">
        <v>3438</v>
      </c>
      <c r="DXC1" s="43" t="s">
        <v>3439</v>
      </c>
      <c r="DXD1" s="43" t="s">
        <v>3440</v>
      </c>
      <c r="DXE1" s="43" t="s">
        <v>3441</v>
      </c>
      <c r="DXF1" s="43" t="s">
        <v>3442</v>
      </c>
      <c r="DXG1" s="43" t="s">
        <v>3443</v>
      </c>
      <c r="DXH1" s="43" t="s">
        <v>3444</v>
      </c>
      <c r="DXI1" s="43" t="s">
        <v>3445</v>
      </c>
      <c r="DXJ1" s="43" t="s">
        <v>3446</v>
      </c>
      <c r="DXK1" s="43" t="s">
        <v>3447</v>
      </c>
      <c r="DXL1" s="43" t="s">
        <v>3448</v>
      </c>
      <c r="DXM1" s="43" t="s">
        <v>3449</v>
      </c>
      <c r="DXN1" s="43" t="s">
        <v>3450</v>
      </c>
      <c r="DXO1" s="43" t="s">
        <v>3451</v>
      </c>
      <c r="DXP1" s="43" t="s">
        <v>3452</v>
      </c>
      <c r="DXQ1" s="43" t="s">
        <v>3453</v>
      </c>
      <c r="DXR1" s="43" t="s">
        <v>3454</v>
      </c>
      <c r="DXS1" s="43" t="s">
        <v>3455</v>
      </c>
      <c r="DXT1" s="43" t="s">
        <v>3456</v>
      </c>
      <c r="DXU1" s="43" t="s">
        <v>3457</v>
      </c>
      <c r="DXV1" s="43" t="s">
        <v>3458</v>
      </c>
      <c r="DXW1" s="43" t="s">
        <v>3459</v>
      </c>
      <c r="DXX1" s="43" t="s">
        <v>3460</v>
      </c>
      <c r="DXY1" s="43" t="s">
        <v>3461</v>
      </c>
      <c r="DXZ1" s="43" t="s">
        <v>3462</v>
      </c>
      <c r="DYA1" s="43" t="s">
        <v>3463</v>
      </c>
      <c r="DYB1" s="43" t="s">
        <v>3464</v>
      </c>
      <c r="DYC1" s="43" t="s">
        <v>3465</v>
      </c>
      <c r="DYD1" s="43" t="s">
        <v>3466</v>
      </c>
      <c r="DYE1" s="43" t="s">
        <v>3467</v>
      </c>
      <c r="DYF1" s="43" t="s">
        <v>3468</v>
      </c>
      <c r="DYG1" s="43" t="s">
        <v>3469</v>
      </c>
      <c r="DYH1" s="43" t="s">
        <v>3470</v>
      </c>
      <c r="DYI1" s="43" t="s">
        <v>3471</v>
      </c>
      <c r="DYJ1" s="43" t="s">
        <v>3472</v>
      </c>
      <c r="DYK1" s="43" t="s">
        <v>3473</v>
      </c>
      <c r="DYL1" s="43" t="s">
        <v>3474</v>
      </c>
      <c r="DYM1" s="43" t="s">
        <v>3475</v>
      </c>
      <c r="DYN1" s="43" t="s">
        <v>3476</v>
      </c>
      <c r="DYO1" s="43" t="s">
        <v>3477</v>
      </c>
      <c r="DYP1" s="43" t="s">
        <v>3478</v>
      </c>
      <c r="DYQ1" s="43" t="s">
        <v>3479</v>
      </c>
      <c r="DYR1" s="43" t="s">
        <v>3480</v>
      </c>
      <c r="DYS1" s="43" t="s">
        <v>3481</v>
      </c>
      <c r="DYT1" s="43" t="s">
        <v>3482</v>
      </c>
      <c r="DYU1" s="43" t="s">
        <v>3483</v>
      </c>
      <c r="DYV1" s="43" t="s">
        <v>3484</v>
      </c>
      <c r="DYW1" s="43" t="s">
        <v>3485</v>
      </c>
      <c r="DYX1" s="43" t="s">
        <v>3486</v>
      </c>
      <c r="DYY1" s="43" t="s">
        <v>3487</v>
      </c>
      <c r="DYZ1" s="43" t="s">
        <v>3488</v>
      </c>
      <c r="DZA1" s="43" t="s">
        <v>3489</v>
      </c>
      <c r="DZB1" s="43" t="s">
        <v>3490</v>
      </c>
      <c r="DZC1" s="43" t="s">
        <v>3491</v>
      </c>
      <c r="DZD1" s="43" t="s">
        <v>3492</v>
      </c>
      <c r="DZE1" s="43" t="s">
        <v>3493</v>
      </c>
      <c r="DZF1" s="43" t="s">
        <v>3494</v>
      </c>
      <c r="DZG1" s="43" t="s">
        <v>3495</v>
      </c>
      <c r="DZH1" s="43" t="s">
        <v>3496</v>
      </c>
      <c r="DZI1" s="43" t="s">
        <v>3497</v>
      </c>
      <c r="DZJ1" s="43" t="s">
        <v>3498</v>
      </c>
      <c r="DZK1" s="43" t="s">
        <v>3499</v>
      </c>
      <c r="DZL1" s="43" t="s">
        <v>3500</v>
      </c>
      <c r="DZM1" s="43" t="s">
        <v>3501</v>
      </c>
      <c r="DZN1" s="43" t="s">
        <v>3502</v>
      </c>
      <c r="DZO1" s="43" t="s">
        <v>3503</v>
      </c>
      <c r="DZP1" s="43" t="s">
        <v>3504</v>
      </c>
      <c r="DZQ1" s="43" t="s">
        <v>3505</v>
      </c>
      <c r="DZR1" s="43" t="s">
        <v>3506</v>
      </c>
      <c r="DZS1" s="43" t="s">
        <v>3507</v>
      </c>
      <c r="DZT1" s="43" t="s">
        <v>3508</v>
      </c>
      <c r="DZU1" s="43" t="s">
        <v>3509</v>
      </c>
      <c r="DZV1" s="43" t="s">
        <v>3510</v>
      </c>
      <c r="DZW1" s="43" t="s">
        <v>3511</v>
      </c>
      <c r="DZX1" s="43" t="s">
        <v>3512</v>
      </c>
      <c r="DZY1" s="43" t="s">
        <v>3513</v>
      </c>
      <c r="DZZ1" s="43" t="s">
        <v>3514</v>
      </c>
      <c r="EAA1" s="43" t="s">
        <v>3515</v>
      </c>
      <c r="EAB1" s="43" t="s">
        <v>3516</v>
      </c>
      <c r="EAC1" s="43" t="s">
        <v>3517</v>
      </c>
      <c r="EAD1" s="43" t="s">
        <v>3518</v>
      </c>
      <c r="EAE1" s="43" t="s">
        <v>3519</v>
      </c>
      <c r="EAF1" s="43" t="s">
        <v>3520</v>
      </c>
      <c r="EAG1" s="43" t="s">
        <v>3521</v>
      </c>
      <c r="EAH1" s="43" t="s">
        <v>3522</v>
      </c>
      <c r="EAI1" s="43" t="s">
        <v>3523</v>
      </c>
      <c r="EAJ1" s="43" t="s">
        <v>3524</v>
      </c>
      <c r="EAK1" s="43" t="s">
        <v>3525</v>
      </c>
      <c r="EAL1" s="43" t="s">
        <v>3526</v>
      </c>
      <c r="EAM1" s="43" t="s">
        <v>3527</v>
      </c>
      <c r="EAN1" s="43" t="s">
        <v>3528</v>
      </c>
      <c r="EAO1" s="43" t="s">
        <v>3529</v>
      </c>
      <c r="EAP1" s="43" t="s">
        <v>3530</v>
      </c>
      <c r="EAQ1" s="43" t="s">
        <v>3531</v>
      </c>
      <c r="EAR1" s="43" t="s">
        <v>3532</v>
      </c>
      <c r="EAS1" s="43" t="s">
        <v>3533</v>
      </c>
      <c r="EAT1" s="43" t="s">
        <v>3534</v>
      </c>
      <c r="EAU1" s="43" t="s">
        <v>3535</v>
      </c>
      <c r="EAV1" s="43" t="s">
        <v>3536</v>
      </c>
      <c r="EAW1" s="43" t="s">
        <v>3537</v>
      </c>
      <c r="EAX1" s="43" t="s">
        <v>3538</v>
      </c>
      <c r="EAY1" s="43" t="s">
        <v>3539</v>
      </c>
      <c r="EAZ1" s="43" t="s">
        <v>3540</v>
      </c>
      <c r="EBA1" s="43" t="s">
        <v>3541</v>
      </c>
      <c r="EBB1" s="43" t="s">
        <v>3542</v>
      </c>
      <c r="EBC1" s="43" t="s">
        <v>3543</v>
      </c>
      <c r="EBD1" s="43" t="s">
        <v>3544</v>
      </c>
      <c r="EBE1" s="43" t="s">
        <v>3545</v>
      </c>
      <c r="EBF1" s="43" t="s">
        <v>3546</v>
      </c>
      <c r="EBG1" s="43" t="s">
        <v>3547</v>
      </c>
      <c r="EBH1" s="43" t="s">
        <v>3548</v>
      </c>
      <c r="EBI1" s="43" t="s">
        <v>3549</v>
      </c>
      <c r="EBJ1" s="43" t="s">
        <v>3550</v>
      </c>
      <c r="EBK1" s="43" t="s">
        <v>3551</v>
      </c>
      <c r="EBL1" s="43" t="s">
        <v>3552</v>
      </c>
      <c r="EBM1" s="43" t="s">
        <v>3553</v>
      </c>
      <c r="EBN1" s="43" t="s">
        <v>3554</v>
      </c>
      <c r="EBO1" s="43" t="s">
        <v>3555</v>
      </c>
      <c r="EBP1" s="43" t="s">
        <v>3556</v>
      </c>
      <c r="EBQ1" s="43" t="s">
        <v>3557</v>
      </c>
      <c r="EBR1" s="43" t="s">
        <v>3558</v>
      </c>
      <c r="EBS1" s="43" t="s">
        <v>3559</v>
      </c>
      <c r="EBT1" s="43" t="s">
        <v>3560</v>
      </c>
      <c r="EBU1" s="43" t="s">
        <v>3561</v>
      </c>
      <c r="EBV1" s="43" t="s">
        <v>3562</v>
      </c>
      <c r="EBW1" s="43" t="s">
        <v>3563</v>
      </c>
      <c r="EBX1" s="43" t="s">
        <v>3564</v>
      </c>
      <c r="EBY1" s="43" t="s">
        <v>3565</v>
      </c>
      <c r="EBZ1" s="43" t="s">
        <v>3566</v>
      </c>
      <c r="ECA1" s="43" t="s">
        <v>3567</v>
      </c>
      <c r="ECB1" s="43" t="s">
        <v>3568</v>
      </c>
      <c r="ECC1" s="43" t="s">
        <v>3569</v>
      </c>
      <c r="ECD1" s="43" t="s">
        <v>3570</v>
      </c>
      <c r="ECE1" s="43" t="s">
        <v>3571</v>
      </c>
      <c r="ECF1" s="43" t="s">
        <v>3572</v>
      </c>
      <c r="ECG1" s="43" t="s">
        <v>3573</v>
      </c>
      <c r="ECH1" s="43" t="s">
        <v>3574</v>
      </c>
      <c r="ECI1" s="43" t="s">
        <v>3575</v>
      </c>
      <c r="ECJ1" s="43" t="s">
        <v>3576</v>
      </c>
      <c r="ECK1" s="43" t="s">
        <v>3577</v>
      </c>
      <c r="ECL1" s="43" t="s">
        <v>3578</v>
      </c>
      <c r="ECM1" s="43" t="s">
        <v>3579</v>
      </c>
      <c r="ECN1" s="43" t="s">
        <v>3580</v>
      </c>
      <c r="ECO1" s="43" t="s">
        <v>3581</v>
      </c>
      <c r="ECP1" s="43" t="s">
        <v>3582</v>
      </c>
      <c r="ECQ1" s="43" t="s">
        <v>3583</v>
      </c>
      <c r="ECR1" s="43" t="s">
        <v>3584</v>
      </c>
      <c r="ECS1" s="43" t="s">
        <v>3585</v>
      </c>
      <c r="ECT1" s="43" t="s">
        <v>3586</v>
      </c>
      <c r="ECU1" s="43" t="s">
        <v>3587</v>
      </c>
      <c r="ECV1" s="43" t="s">
        <v>3588</v>
      </c>
      <c r="ECW1" s="43" t="s">
        <v>3589</v>
      </c>
      <c r="ECX1" s="43" t="s">
        <v>3590</v>
      </c>
      <c r="ECY1" s="43" t="s">
        <v>3591</v>
      </c>
      <c r="ECZ1" s="43" t="s">
        <v>3592</v>
      </c>
      <c r="EDA1" s="43" t="s">
        <v>3593</v>
      </c>
      <c r="EDB1" s="43" t="s">
        <v>3594</v>
      </c>
      <c r="EDC1" s="43" t="s">
        <v>3595</v>
      </c>
      <c r="EDD1" s="43" t="s">
        <v>3596</v>
      </c>
      <c r="EDE1" s="43" t="s">
        <v>3597</v>
      </c>
      <c r="EDF1" s="43" t="s">
        <v>3598</v>
      </c>
      <c r="EDG1" s="43" t="s">
        <v>3599</v>
      </c>
      <c r="EDH1" s="43" t="s">
        <v>3600</v>
      </c>
      <c r="EDI1" s="43" t="s">
        <v>3601</v>
      </c>
      <c r="EDJ1" s="43" t="s">
        <v>3602</v>
      </c>
      <c r="EDK1" s="43" t="s">
        <v>3603</v>
      </c>
      <c r="EDL1" s="43" t="s">
        <v>3604</v>
      </c>
      <c r="EDM1" s="43" t="s">
        <v>3605</v>
      </c>
      <c r="EDN1" s="43" t="s">
        <v>3606</v>
      </c>
      <c r="EDO1" s="43" t="s">
        <v>3607</v>
      </c>
      <c r="EDP1" s="43" t="s">
        <v>3608</v>
      </c>
      <c r="EDQ1" s="43" t="s">
        <v>3609</v>
      </c>
      <c r="EDR1" s="43" t="s">
        <v>3610</v>
      </c>
      <c r="EDS1" s="43" t="s">
        <v>3611</v>
      </c>
      <c r="EDT1" s="43" t="s">
        <v>3612</v>
      </c>
      <c r="EDU1" s="43" t="s">
        <v>3613</v>
      </c>
      <c r="EDV1" s="43" t="s">
        <v>3614</v>
      </c>
      <c r="EDW1" s="43" t="s">
        <v>3615</v>
      </c>
      <c r="EDX1" s="43" t="s">
        <v>3616</v>
      </c>
      <c r="EDY1" s="43" t="s">
        <v>3617</v>
      </c>
      <c r="EDZ1" s="43" t="s">
        <v>3618</v>
      </c>
      <c r="EEA1" s="43" t="s">
        <v>3619</v>
      </c>
      <c r="EEB1" s="43" t="s">
        <v>3620</v>
      </c>
      <c r="EEC1" s="43" t="s">
        <v>3621</v>
      </c>
      <c r="EED1" s="43" t="s">
        <v>3622</v>
      </c>
      <c r="EEE1" s="43" t="s">
        <v>3623</v>
      </c>
      <c r="EEF1" s="43" t="s">
        <v>3624</v>
      </c>
      <c r="EEG1" s="43" t="s">
        <v>3625</v>
      </c>
      <c r="EEH1" s="43" t="s">
        <v>3626</v>
      </c>
      <c r="EEI1" s="43" t="s">
        <v>3627</v>
      </c>
      <c r="EEJ1" s="43" t="s">
        <v>3628</v>
      </c>
      <c r="EEK1" s="43" t="s">
        <v>3629</v>
      </c>
      <c r="EEL1" s="43" t="s">
        <v>3630</v>
      </c>
      <c r="EEM1" s="43" t="s">
        <v>3631</v>
      </c>
      <c r="EEN1" s="43" t="s">
        <v>3632</v>
      </c>
      <c r="EEO1" s="43" t="s">
        <v>3633</v>
      </c>
      <c r="EEP1" s="43" t="s">
        <v>3634</v>
      </c>
      <c r="EEQ1" s="43" t="s">
        <v>3635</v>
      </c>
      <c r="EER1" s="43" t="s">
        <v>3636</v>
      </c>
      <c r="EES1" s="43" t="s">
        <v>3637</v>
      </c>
      <c r="EET1" s="43" t="s">
        <v>3638</v>
      </c>
      <c r="EEU1" s="43" t="s">
        <v>3639</v>
      </c>
      <c r="EEV1" s="43" t="s">
        <v>3640</v>
      </c>
      <c r="EEW1" s="43" t="s">
        <v>3641</v>
      </c>
      <c r="EEX1" s="43" t="s">
        <v>3642</v>
      </c>
      <c r="EEY1" s="43" t="s">
        <v>3643</v>
      </c>
      <c r="EEZ1" s="43" t="s">
        <v>3644</v>
      </c>
      <c r="EFA1" s="43" t="s">
        <v>3645</v>
      </c>
      <c r="EFB1" s="43" t="s">
        <v>3646</v>
      </c>
      <c r="EFC1" s="43" t="s">
        <v>3647</v>
      </c>
      <c r="EFD1" s="43" t="s">
        <v>3648</v>
      </c>
      <c r="EFE1" s="43" t="s">
        <v>3649</v>
      </c>
      <c r="EFF1" s="43" t="s">
        <v>3650</v>
      </c>
      <c r="EFG1" s="43" t="s">
        <v>3651</v>
      </c>
      <c r="EFH1" s="43" t="s">
        <v>3652</v>
      </c>
      <c r="EFI1" s="43" t="s">
        <v>3653</v>
      </c>
      <c r="EFJ1" s="43" t="s">
        <v>3654</v>
      </c>
      <c r="EFK1" s="43" t="s">
        <v>3655</v>
      </c>
      <c r="EFL1" s="43" t="s">
        <v>3656</v>
      </c>
      <c r="EFM1" s="43" t="s">
        <v>3657</v>
      </c>
      <c r="EFN1" s="43" t="s">
        <v>3658</v>
      </c>
      <c r="EFO1" s="43" t="s">
        <v>3659</v>
      </c>
      <c r="EFP1" s="43" t="s">
        <v>3660</v>
      </c>
      <c r="EFQ1" s="43" t="s">
        <v>3661</v>
      </c>
      <c r="EFR1" s="43" t="s">
        <v>3662</v>
      </c>
      <c r="EFS1" s="43" t="s">
        <v>3663</v>
      </c>
      <c r="EFT1" s="43" t="s">
        <v>3664</v>
      </c>
      <c r="EFU1" s="43" t="s">
        <v>3665</v>
      </c>
      <c r="EFV1" s="43" t="s">
        <v>3666</v>
      </c>
      <c r="EFW1" s="43" t="s">
        <v>3667</v>
      </c>
      <c r="EFX1" s="43" t="s">
        <v>3668</v>
      </c>
      <c r="EFY1" s="43" t="s">
        <v>3669</v>
      </c>
      <c r="EFZ1" s="43" t="s">
        <v>3670</v>
      </c>
      <c r="EGA1" s="43" t="s">
        <v>3671</v>
      </c>
      <c r="EGB1" s="43" t="s">
        <v>3672</v>
      </c>
      <c r="EGC1" s="43" t="s">
        <v>3673</v>
      </c>
      <c r="EGD1" s="43" t="s">
        <v>3674</v>
      </c>
      <c r="EGE1" s="43" t="s">
        <v>3675</v>
      </c>
      <c r="EGF1" s="43" t="s">
        <v>3676</v>
      </c>
      <c r="EGG1" s="43" t="s">
        <v>3677</v>
      </c>
      <c r="EGH1" s="43" t="s">
        <v>3678</v>
      </c>
      <c r="EGI1" s="43" t="s">
        <v>3679</v>
      </c>
      <c r="EGJ1" s="43" t="s">
        <v>3680</v>
      </c>
      <c r="EGK1" s="43" t="s">
        <v>3681</v>
      </c>
      <c r="EGL1" s="43" t="s">
        <v>3682</v>
      </c>
      <c r="EGM1" s="43" t="s">
        <v>3683</v>
      </c>
      <c r="EGN1" s="43" t="s">
        <v>3684</v>
      </c>
      <c r="EGO1" s="43" t="s">
        <v>3685</v>
      </c>
      <c r="EGP1" s="43" t="s">
        <v>3686</v>
      </c>
      <c r="EGQ1" s="43" t="s">
        <v>3687</v>
      </c>
      <c r="EGR1" s="43" t="s">
        <v>3688</v>
      </c>
      <c r="EGS1" s="43" t="s">
        <v>3689</v>
      </c>
      <c r="EGT1" s="43" t="s">
        <v>3690</v>
      </c>
      <c r="EGU1" s="43" t="s">
        <v>3691</v>
      </c>
      <c r="EGV1" s="43" t="s">
        <v>3692</v>
      </c>
      <c r="EGW1" s="43" t="s">
        <v>3693</v>
      </c>
      <c r="EGX1" s="43" t="s">
        <v>3694</v>
      </c>
      <c r="EGY1" s="43" t="s">
        <v>3695</v>
      </c>
      <c r="EGZ1" s="43" t="s">
        <v>3696</v>
      </c>
      <c r="EHA1" s="43" t="s">
        <v>3697</v>
      </c>
      <c r="EHB1" s="43" t="s">
        <v>3698</v>
      </c>
      <c r="EHC1" s="43" t="s">
        <v>3699</v>
      </c>
      <c r="EHD1" s="43" t="s">
        <v>3700</v>
      </c>
      <c r="EHE1" s="43" t="s">
        <v>3701</v>
      </c>
      <c r="EHF1" s="43" t="s">
        <v>3702</v>
      </c>
      <c r="EHG1" s="43" t="s">
        <v>3703</v>
      </c>
      <c r="EHH1" s="43" t="s">
        <v>3704</v>
      </c>
      <c r="EHI1" s="43" t="s">
        <v>3705</v>
      </c>
      <c r="EHJ1" s="43" t="s">
        <v>3706</v>
      </c>
      <c r="EHK1" s="43" t="s">
        <v>3707</v>
      </c>
      <c r="EHL1" s="43" t="s">
        <v>3708</v>
      </c>
      <c r="EHM1" s="43" t="s">
        <v>3709</v>
      </c>
      <c r="EHN1" s="43" t="s">
        <v>3710</v>
      </c>
      <c r="EHO1" s="43" t="s">
        <v>3711</v>
      </c>
      <c r="EHP1" s="43" t="s">
        <v>3712</v>
      </c>
      <c r="EHQ1" s="43" t="s">
        <v>3713</v>
      </c>
      <c r="EHR1" s="43" t="s">
        <v>3714</v>
      </c>
      <c r="EHS1" s="43" t="s">
        <v>3715</v>
      </c>
      <c r="EHT1" s="43" t="s">
        <v>3716</v>
      </c>
      <c r="EHU1" s="43" t="s">
        <v>3717</v>
      </c>
      <c r="EHV1" s="43" t="s">
        <v>3718</v>
      </c>
      <c r="EHW1" s="43" t="s">
        <v>3719</v>
      </c>
      <c r="EHX1" s="43" t="s">
        <v>3720</v>
      </c>
      <c r="EHY1" s="43" t="s">
        <v>3721</v>
      </c>
      <c r="EHZ1" s="43" t="s">
        <v>3722</v>
      </c>
      <c r="EIA1" s="43" t="s">
        <v>3723</v>
      </c>
      <c r="EIB1" s="43" t="s">
        <v>3724</v>
      </c>
      <c r="EIC1" s="43" t="s">
        <v>3725</v>
      </c>
      <c r="EID1" s="43" t="s">
        <v>3726</v>
      </c>
      <c r="EIE1" s="43" t="s">
        <v>3727</v>
      </c>
      <c r="EIF1" s="43" t="s">
        <v>3728</v>
      </c>
      <c r="EIG1" s="43" t="s">
        <v>3729</v>
      </c>
      <c r="EIH1" s="43" t="s">
        <v>3730</v>
      </c>
      <c r="EII1" s="43" t="s">
        <v>3731</v>
      </c>
      <c r="EIJ1" s="43" t="s">
        <v>3732</v>
      </c>
      <c r="EIK1" s="43" t="s">
        <v>3733</v>
      </c>
      <c r="EIL1" s="43" t="s">
        <v>3734</v>
      </c>
      <c r="EIM1" s="43" t="s">
        <v>3735</v>
      </c>
      <c r="EIN1" s="43" t="s">
        <v>3736</v>
      </c>
      <c r="EIO1" s="43" t="s">
        <v>3737</v>
      </c>
      <c r="EIP1" s="43" t="s">
        <v>3738</v>
      </c>
      <c r="EIQ1" s="43" t="s">
        <v>3739</v>
      </c>
      <c r="EIR1" s="43" t="s">
        <v>3740</v>
      </c>
      <c r="EIS1" s="43" t="s">
        <v>3741</v>
      </c>
      <c r="EIT1" s="43" t="s">
        <v>3742</v>
      </c>
      <c r="EIU1" s="43" t="s">
        <v>3743</v>
      </c>
      <c r="EIV1" s="43" t="s">
        <v>3744</v>
      </c>
      <c r="EIW1" s="43" t="s">
        <v>3745</v>
      </c>
      <c r="EIX1" s="43" t="s">
        <v>3746</v>
      </c>
      <c r="EIY1" s="43" t="s">
        <v>3747</v>
      </c>
      <c r="EIZ1" s="43" t="s">
        <v>3748</v>
      </c>
      <c r="EJA1" s="43" t="s">
        <v>3749</v>
      </c>
      <c r="EJB1" s="43" t="s">
        <v>3750</v>
      </c>
      <c r="EJC1" s="43" t="s">
        <v>3751</v>
      </c>
      <c r="EJD1" s="43" t="s">
        <v>3752</v>
      </c>
      <c r="EJE1" s="43" t="s">
        <v>3753</v>
      </c>
      <c r="EJF1" s="43" t="s">
        <v>3754</v>
      </c>
      <c r="EJG1" s="43" t="s">
        <v>3755</v>
      </c>
      <c r="EJH1" s="43" t="s">
        <v>3756</v>
      </c>
      <c r="EJI1" s="43" t="s">
        <v>3757</v>
      </c>
      <c r="EJJ1" s="43" t="s">
        <v>3758</v>
      </c>
      <c r="EJK1" s="43" t="s">
        <v>3759</v>
      </c>
      <c r="EJL1" s="43" t="s">
        <v>3760</v>
      </c>
      <c r="EJM1" s="43" t="s">
        <v>3761</v>
      </c>
      <c r="EJN1" s="43" t="s">
        <v>3762</v>
      </c>
      <c r="EJO1" s="43" t="s">
        <v>3763</v>
      </c>
      <c r="EJP1" s="43" t="s">
        <v>3764</v>
      </c>
      <c r="EJQ1" s="43" t="s">
        <v>3765</v>
      </c>
      <c r="EJR1" s="43" t="s">
        <v>3766</v>
      </c>
      <c r="EJS1" s="43" t="s">
        <v>3767</v>
      </c>
      <c r="EJT1" s="43" t="s">
        <v>3768</v>
      </c>
      <c r="EJU1" s="43" t="s">
        <v>3769</v>
      </c>
      <c r="EJV1" s="43" t="s">
        <v>3770</v>
      </c>
      <c r="EJW1" s="43" t="s">
        <v>3771</v>
      </c>
      <c r="EJX1" s="43" t="s">
        <v>3772</v>
      </c>
      <c r="EJY1" s="43" t="s">
        <v>3773</v>
      </c>
      <c r="EJZ1" s="43" t="s">
        <v>3774</v>
      </c>
      <c r="EKA1" s="43" t="s">
        <v>3775</v>
      </c>
      <c r="EKB1" s="43" t="s">
        <v>3776</v>
      </c>
      <c r="EKC1" s="43" t="s">
        <v>3777</v>
      </c>
      <c r="EKD1" s="43" t="s">
        <v>3778</v>
      </c>
      <c r="EKE1" s="43" t="s">
        <v>3779</v>
      </c>
      <c r="EKF1" s="43" t="s">
        <v>3780</v>
      </c>
      <c r="EKG1" s="43" t="s">
        <v>3781</v>
      </c>
      <c r="EKH1" s="43" t="s">
        <v>3782</v>
      </c>
      <c r="EKI1" s="43" t="s">
        <v>3783</v>
      </c>
      <c r="EKJ1" s="43" t="s">
        <v>3784</v>
      </c>
      <c r="EKK1" s="43" t="s">
        <v>3785</v>
      </c>
      <c r="EKL1" s="43" t="s">
        <v>3786</v>
      </c>
      <c r="EKM1" s="43" t="s">
        <v>3787</v>
      </c>
      <c r="EKN1" s="43" t="s">
        <v>3788</v>
      </c>
      <c r="EKO1" s="43" t="s">
        <v>3789</v>
      </c>
      <c r="EKP1" s="43" t="s">
        <v>3790</v>
      </c>
      <c r="EKQ1" s="43" t="s">
        <v>3791</v>
      </c>
      <c r="EKR1" s="43" t="s">
        <v>3792</v>
      </c>
      <c r="EKS1" s="43" t="s">
        <v>3793</v>
      </c>
      <c r="EKT1" s="43" t="s">
        <v>3794</v>
      </c>
      <c r="EKU1" s="43" t="s">
        <v>3795</v>
      </c>
      <c r="EKV1" s="43" t="s">
        <v>3796</v>
      </c>
      <c r="EKW1" s="43" t="s">
        <v>3797</v>
      </c>
      <c r="EKX1" s="43" t="s">
        <v>3798</v>
      </c>
      <c r="EKY1" s="43" t="s">
        <v>3799</v>
      </c>
      <c r="EKZ1" s="43" t="s">
        <v>3800</v>
      </c>
      <c r="ELA1" s="43" t="s">
        <v>3801</v>
      </c>
      <c r="ELB1" s="43" t="s">
        <v>3802</v>
      </c>
      <c r="ELC1" s="43" t="s">
        <v>3803</v>
      </c>
      <c r="ELD1" s="43" t="s">
        <v>3804</v>
      </c>
      <c r="ELE1" s="43" t="s">
        <v>3805</v>
      </c>
      <c r="ELF1" s="43" t="s">
        <v>3806</v>
      </c>
      <c r="ELG1" s="43" t="s">
        <v>3807</v>
      </c>
      <c r="ELH1" s="43" t="s">
        <v>3808</v>
      </c>
      <c r="ELI1" s="43" t="s">
        <v>3809</v>
      </c>
      <c r="ELJ1" s="43" t="s">
        <v>3810</v>
      </c>
      <c r="ELK1" s="43" t="s">
        <v>3811</v>
      </c>
      <c r="ELL1" s="43" t="s">
        <v>3812</v>
      </c>
      <c r="ELM1" s="43" t="s">
        <v>3813</v>
      </c>
      <c r="ELN1" s="43" t="s">
        <v>3814</v>
      </c>
      <c r="ELO1" s="43" t="s">
        <v>3815</v>
      </c>
      <c r="ELP1" s="43" t="s">
        <v>3816</v>
      </c>
      <c r="ELQ1" s="43" t="s">
        <v>3817</v>
      </c>
      <c r="ELR1" s="43" t="s">
        <v>3818</v>
      </c>
      <c r="ELS1" s="43" t="s">
        <v>3819</v>
      </c>
      <c r="ELT1" s="43" t="s">
        <v>3820</v>
      </c>
      <c r="ELU1" s="43" t="s">
        <v>3821</v>
      </c>
      <c r="ELV1" s="43" t="s">
        <v>3822</v>
      </c>
      <c r="ELW1" s="43" t="s">
        <v>3823</v>
      </c>
      <c r="ELX1" s="43" t="s">
        <v>3824</v>
      </c>
      <c r="ELY1" s="43" t="s">
        <v>3825</v>
      </c>
      <c r="ELZ1" s="43" t="s">
        <v>3826</v>
      </c>
      <c r="EMA1" s="43" t="s">
        <v>3827</v>
      </c>
      <c r="EMB1" s="43" t="s">
        <v>3828</v>
      </c>
      <c r="EMC1" s="43" t="s">
        <v>3829</v>
      </c>
      <c r="EMD1" s="43" t="s">
        <v>3830</v>
      </c>
      <c r="EME1" s="43" t="s">
        <v>3831</v>
      </c>
      <c r="EMF1" s="43" t="s">
        <v>3832</v>
      </c>
      <c r="EMG1" s="43" t="s">
        <v>3833</v>
      </c>
      <c r="EMH1" s="43" t="s">
        <v>3834</v>
      </c>
      <c r="EMI1" s="43" t="s">
        <v>3835</v>
      </c>
      <c r="EMJ1" s="43" t="s">
        <v>3836</v>
      </c>
      <c r="EMK1" s="43" t="s">
        <v>3837</v>
      </c>
      <c r="EML1" s="43" t="s">
        <v>3838</v>
      </c>
      <c r="EMM1" s="43" t="s">
        <v>3839</v>
      </c>
      <c r="EMN1" s="43" t="s">
        <v>3840</v>
      </c>
      <c r="EMO1" s="43" t="s">
        <v>3841</v>
      </c>
      <c r="EMP1" s="43" t="s">
        <v>3842</v>
      </c>
      <c r="EMQ1" s="43" t="s">
        <v>3843</v>
      </c>
      <c r="EMR1" s="43" t="s">
        <v>3844</v>
      </c>
      <c r="EMS1" s="43" t="s">
        <v>3845</v>
      </c>
      <c r="EMT1" s="43" t="s">
        <v>3846</v>
      </c>
      <c r="EMU1" s="43" t="s">
        <v>3847</v>
      </c>
      <c r="EMV1" s="43" t="s">
        <v>3848</v>
      </c>
      <c r="EMW1" s="43" t="s">
        <v>3849</v>
      </c>
      <c r="EMX1" s="43" t="s">
        <v>3850</v>
      </c>
      <c r="EMY1" s="43" t="s">
        <v>3851</v>
      </c>
      <c r="EMZ1" s="43" t="s">
        <v>3852</v>
      </c>
      <c r="ENA1" s="43" t="s">
        <v>3853</v>
      </c>
      <c r="ENB1" s="43" t="s">
        <v>3854</v>
      </c>
      <c r="ENC1" s="43" t="s">
        <v>3855</v>
      </c>
      <c r="END1" s="43" t="s">
        <v>3856</v>
      </c>
      <c r="ENE1" s="43" t="s">
        <v>3857</v>
      </c>
      <c r="ENF1" s="43" t="s">
        <v>3858</v>
      </c>
      <c r="ENG1" s="43" t="s">
        <v>3859</v>
      </c>
      <c r="ENH1" s="43" t="s">
        <v>3860</v>
      </c>
      <c r="ENI1" s="43" t="s">
        <v>3861</v>
      </c>
      <c r="ENJ1" s="43" t="s">
        <v>3862</v>
      </c>
      <c r="ENK1" s="43" t="s">
        <v>3863</v>
      </c>
      <c r="ENL1" s="43" t="s">
        <v>3864</v>
      </c>
      <c r="ENM1" s="43" t="s">
        <v>3865</v>
      </c>
      <c r="ENN1" s="43" t="s">
        <v>3866</v>
      </c>
      <c r="ENO1" s="43" t="s">
        <v>3867</v>
      </c>
      <c r="ENP1" s="43" t="s">
        <v>3868</v>
      </c>
      <c r="ENQ1" s="43" t="s">
        <v>3869</v>
      </c>
      <c r="ENR1" s="43" t="s">
        <v>3870</v>
      </c>
      <c r="ENS1" s="43" t="s">
        <v>3871</v>
      </c>
      <c r="ENT1" s="43" t="s">
        <v>3872</v>
      </c>
      <c r="ENU1" s="43" t="s">
        <v>3873</v>
      </c>
      <c r="ENV1" s="43" t="s">
        <v>3874</v>
      </c>
      <c r="ENW1" s="43" t="s">
        <v>3875</v>
      </c>
      <c r="ENX1" s="43" t="s">
        <v>3876</v>
      </c>
      <c r="ENY1" s="43" t="s">
        <v>3877</v>
      </c>
      <c r="ENZ1" s="43" t="s">
        <v>3878</v>
      </c>
      <c r="EOA1" s="43" t="s">
        <v>3879</v>
      </c>
      <c r="EOB1" s="43" t="s">
        <v>3880</v>
      </c>
      <c r="EOC1" s="43" t="s">
        <v>3881</v>
      </c>
      <c r="EOD1" s="43" t="s">
        <v>3882</v>
      </c>
      <c r="EOE1" s="43" t="s">
        <v>3883</v>
      </c>
      <c r="EOF1" s="43" t="s">
        <v>3884</v>
      </c>
      <c r="EOG1" s="43" t="s">
        <v>3885</v>
      </c>
      <c r="EOH1" s="43" t="s">
        <v>3886</v>
      </c>
      <c r="EOI1" s="43" t="s">
        <v>3887</v>
      </c>
      <c r="EOJ1" s="43" t="s">
        <v>3888</v>
      </c>
      <c r="EOK1" s="43" t="s">
        <v>3889</v>
      </c>
      <c r="EOL1" s="43" t="s">
        <v>3890</v>
      </c>
      <c r="EOM1" s="43" t="s">
        <v>3891</v>
      </c>
      <c r="EON1" s="43" t="s">
        <v>3892</v>
      </c>
      <c r="EOO1" s="43" t="s">
        <v>3893</v>
      </c>
      <c r="EOP1" s="43" t="s">
        <v>3894</v>
      </c>
      <c r="EOQ1" s="43" t="s">
        <v>3895</v>
      </c>
      <c r="EOR1" s="43" t="s">
        <v>3896</v>
      </c>
      <c r="EOS1" s="43" t="s">
        <v>3897</v>
      </c>
      <c r="EOT1" s="43" t="s">
        <v>3898</v>
      </c>
      <c r="EOU1" s="43" t="s">
        <v>3899</v>
      </c>
      <c r="EOV1" s="43" t="s">
        <v>3900</v>
      </c>
      <c r="EOW1" s="43" t="s">
        <v>3901</v>
      </c>
      <c r="EOX1" s="43" t="s">
        <v>3902</v>
      </c>
      <c r="EOY1" s="43" t="s">
        <v>3903</v>
      </c>
      <c r="EOZ1" s="43" t="s">
        <v>3904</v>
      </c>
      <c r="EPA1" s="43" t="s">
        <v>3905</v>
      </c>
      <c r="EPB1" s="43" t="s">
        <v>3906</v>
      </c>
      <c r="EPC1" s="43" t="s">
        <v>3907</v>
      </c>
      <c r="EPD1" s="43" t="s">
        <v>3908</v>
      </c>
      <c r="EPE1" s="43" t="s">
        <v>3909</v>
      </c>
      <c r="EPF1" s="43" t="s">
        <v>3910</v>
      </c>
      <c r="EPG1" s="43" t="s">
        <v>3911</v>
      </c>
      <c r="EPH1" s="43" t="s">
        <v>3912</v>
      </c>
      <c r="EPI1" s="43" t="s">
        <v>3913</v>
      </c>
      <c r="EPJ1" s="43" t="s">
        <v>3914</v>
      </c>
      <c r="EPK1" s="43" t="s">
        <v>3915</v>
      </c>
      <c r="EPL1" s="43" t="s">
        <v>3916</v>
      </c>
      <c r="EPM1" s="43" t="s">
        <v>3917</v>
      </c>
      <c r="EPN1" s="43" t="s">
        <v>3918</v>
      </c>
      <c r="EPO1" s="43" t="s">
        <v>3919</v>
      </c>
      <c r="EPP1" s="43" t="s">
        <v>3920</v>
      </c>
      <c r="EPQ1" s="43" t="s">
        <v>3921</v>
      </c>
      <c r="EPR1" s="43" t="s">
        <v>3922</v>
      </c>
      <c r="EPS1" s="43" t="s">
        <v>3923</v>
      </c>
      <c r="EPT1" s="43" t="s">
        <v>3924</v>
      </c>
      <c r="EPU1" s="43" t="s">
        <v>3925</v>
      </c>
      <c r="EPV1" s="43" t="s">
        <v>3926</v>
      </c>
      <c r="EPW1" s="43" t="s">
        <v>3927</v>
      </c>
      <c r="EPX1" s="43" t="s">
        <v>3928</v>
      </c>
      <c r="EPY1" s="43" t="s">
        <v>3929</v>
      </c>
      <c r="EPZ1" s="43" t="s">
        <v>3930</v>
      </c>
      <c r="EQA1" s="43" t="s">
        <v>3931</v>
      </c>
      <c r="EQB1" s="43" t="s">
        <v>3932</v>
      </c>
      <c r="EQC1" s="43" t="s">
        <v>3933</v>
      </c>
      <c r="EQD1" s="43" t="s">
        <v>3934</v>
      </c>
      <c r="EQE1" s="43" t="s">
        <v>3935</v>
      </c>
      <c r="EQF1" s="43" t="s">
        <v>3936</v>
      </c>
      <c r="EQG1" s="43" t="s">
        <v>3937</v>
      </c>
      <c r="EQH1" s="43" t="s">
        <v>3938</v>
      </c>
      <c r="EQI1" s="43" t="s">
        <v>3939</v>
      </c>
      <c r="EQJ1" s="43" t="s">
        <v>3940</v>
      </c>
      <c r="EQK1" s="43" t="s">
        <v>3941</v>
      </c>
      <c r="EQL1" s="43" t="s">
        <v>3942</v>
      </c>
      <c r="EQM1" s="43" t="s">
        <v>3943</v>
      </c>
      <c r="EQN1" s="43" t="s">
        <v>3944</v>
      </c>
      <c r="EQO1" s="43" t="s">
        <v>3945</v>
      </c>
      <c r="EQP1" s="43" t="s">
        <v>3946</v>
      </c>
      <c r="EQQ1" s="43" t="s">
        <v>3947</v>
      </c>
      <c r="EQR1" s="43" t="s">
        <v>3948</v>
      </c>
      <c r="EQS1" s="43" t="s">
        <v>3949</v>
      </c>
      <c r="EQT1" s="43" t="s">
        <v>3950</v>
      </c>
      <c r="EQU1" s="43" t="s">
        <v>3951</v>
      </c>
      <c r="EQV1" s="43" t="s">
        <v>3952</v>
      </c>
      <c r="EQW1" s="43" t="s">
        <v>3953</v>
      </c>
      <c r="EQX1" s="43" t="s">
        <v>3954</v>
      </c>
      <c r="EQY1" s="43" t="s">
        <v>3955</v>
      </c>
      <c r="EQZ1" s="43" t="s">
        <v>3956</v>
      </c>
      <c r="ERA1" s="43" t="s">
        <v>3957</v>
      </c>
      <c r="ERB1" s="43" t="s">
        <v>3958</v>
      </c>
      <c r="ERC1" s="43" t="s">
        <v>3959</v>
      </c>
      <c r="ERD1" s="43" t="s">
        <v>3960</v>
      </c>
      <c r="ERE1" s="43" t="s">
        <v>3961</v>
      </c>
      <c r="ERF1" s="43" t="s">
        <v>3962</v>
      </c>
      <c r="ERG1" s="43" t="s">
        <v>3963</v>
      </c>
      <c r="ERH1" s="43" t="s">
        <v>3964</v>
      </c>
      <c r="ERI1" s="43" t="s">
        <v>3965</v>
      </c>
      <c r="ERJ1" s="43" t="s">
        <v>3966</v>
      </c>
      <c r="ERK1" s="43" t="s">
        <v>3967</v>
      </c>
      <c r="ERL1" s="43" t="s">
        <v>3968</v>
      </c>
      <c r="ERM1" s="43" t="s">
        <v>3969</v>
      </c>
      <c r="ERN1" s="43" t="s">
        <v>3970</v>
      </c>
      <c r="ERO1" s="43" t="s">
        <v>3971</v>
      </c>
      <c r="ERP1" s="43" t="s">
        <v>3972</v>
      </c>
      <c r="ERQ1" s="43" t="s">
        <v>3973</v>
      </c>
      <c r="ERR1" s="43" t="s">
        <v>3974</v>
      </c>
      <c r="ERS1" s="43" t="s">
        <v>3975</v>
      </c>
      <c r="ERT1" s="43" t="s">
        <v>3976</v>
      </c>
      <c r="ERU1" s="43" t="s">
        <v>3977</v>
      </c>
      <c r="ERV1" s="43" t="s">
        <v>3978</v>
      </c>
      <c r="ERW1" s="43" t="s">
        <v>3979</v>
      </c>
      <c r="ERX1" s="43" t="s">
        <v>3980</v>
      </c>
      <c r="ERY1" s="43" t="s">
        <v>3981</v>
      </c>
      <c r="ERZ1" s="43" t="s">
        <v>3982</v>
      </c>
      <c r="ESA1" s="43" t="s">
        <v>3983</v>
      </c>
      <c r="ESB1" s="43" t="s">
        <v>3984</v>
      </c>
      <c r="ESC1" s="43" t="s">
        <v>3985</v>
      </c>
      <c r="ESD1" s="43" t="s">
        <v>3986</v>
      </c>
      <c r="ESE1" s="43" t="s">
        <v>3987</v>
      </c>
      <c r="ESF1" s="43" t="s">
        <v>3988</v>
      </c>
      <c r="ESG1" s="43" t="s">
        <v>3989</v>
      </c>
      <c r="ESH1" s="43" t="s">
        <v>3990</v>
      </c>
      <c r="ESI1" s="43" t="s">
        <v>3991</v>
      </c>
      <c r="ESJ1" s="43" t="s">
        <v>3992</v>
      </c>
      <c r="ESK1" s="43" t="s">
        <v>3993</v>
      </c>
      <c r="ESL1" s="43" t="s">
        <v>3994</v>
      </c>
      <c r="ESM1" s="43" t="s">
        <v>3995</v>
      </c>
      <c r="ESN1" s="43" t="s">
        <v>3996</v>
      </c>
      <c r="ESO1" s="43" t="s">
        <v>3997</v>
      </c>
      <c r="ESP1" s="43" t="s">
        <v>3998</v>
      </c>
      <c r="ESQ1" s="43" t="s">
        <v>3999</v>
      </c>
      <c r="ESR1" s="43" t="s">
        <v>4000</v>
      </c>
      <c r="ESS1" s="43" t="s">
        <v>4001</v>
      </c>
      <c r="EST1" s="43" t="s">
        <v>4002</v>
      </c>
      <c r="ESU1" s="43" t="s">
        <v>4003</v>
      </c>
      <c r="ESV1" s="43" t="s">
        <v>4004</v>
      </c>
      <c r="ESW1" s="43" t="s">
        <v>4005</v>
      </c>
      <c r="ESX1" s="43" t="s">
        <v>4006</v>
      </c>
      <c r="ESY1" s="43" t="s">
        <v>4007</v>
      </c>
      <c r="ESZ1" s="43" t="s">
        <v>4008</v>
      </c>
      <c r="ETA1" s="43" t="s">
        <v>4009</v>
      </c>
      <c r="ETB1" s="43" t="s">
        <v>4010</v>
      </c>
      <c r="ETC1" s="43" t="s">
        <v>4011</v>
      </c>
      <c r="ETD1" s="43" t="s">
        <v>4012</v>
      </c>
      <c r="ETE1" s="43" t="s">
        <v>4013</v>
      </c>
      <c r="ETF1" s="43" t="s">
        <v>4014</v>
      </c>
      <c r="ETG1" s="43" t="s">
        <v>4015</v>
      </c>
      <c r="ETH1" s="43" t="s">
        <v>4016</v>
      </c>
      <c r="ETI1" s="43" t="s">
        <v>4017</v>
      </c>
      <c r="ETJ1" s="43" t="s">
        <v>4018</v>
      </c>
      <c r="ETK1" s="43" t="s">
        <v>4019</v>
      </c>
      <c r="ETL1" s="43" t="s">
        <v>4020</v>
      </c>
      <c r="ETM1" s="43" t="s">
        <v>4021</v>
      </c>
      <c r="ETN1" s="43" t="s">
        <v>4022</v>
      </c>
      <c r="ETO1" s="43" t="s">
        <v>4023</v>
      </c>
      <c r="ETP1" s="43" t="s">
        <v>4024</v>
      </c>
      <c r="ETQ1" s="43" t="s">
        <v>4025</v>
      </c>
      <c r="ETR1" s="43" t="s">
        <v>4026</v>
      </c>
      <c r="ETS1" s="43" t="s">
        <v>4027</v>
      </c>
      <c r="ETT1" s="43" t="s">
        <v>4028</v>
      </c>
      <c r="ETU1" s="43" t="s">
        <v>4029</v>
      </c>
      <c r="ETV1" s="43" t="s">
        <v>4030</v>
      </c>
      <c r="ETW1" s="43" t="s">
        <v>4031</v>
      </c>
      <c r="ETX1" s="43" t="s">
        <v>4032</v>
      </c>
      <c r="ETY1" s="43" t="s">
        <v>4033</v>
      </c>
      <c r="ETZ1" s="43" t="s">
        <v>4034</v>
      </c>
      <c r="EUA1" s="43" t="s">
        <v>4035</v>
      </c>
      <c r="EUB1" s="43" t="s">
        <v>4036</v>
      </c>
      <c r="EUC1" s="43" t="s">
        <v>4037</v>
      </c>
      <c r="EUD1" s="43" t="s">
        <v>4038</v>
      </c>
      <c r="EUE1" s="43" t="s">
        <v>4039</v>
      </c>
      <c r="EUF1" s="43" t="s">
        <v>4040</v>
      </c>
      <c r="EUG1" s="43" t="s">
        <v>4041</v>
      </c>
      <c r="EUH1" s="43" t="s">
        <v>4042</v>
      </c>
      <c r="EUI1" s="43" t="s">
        <v>4043</v>
      </c>
      <c r="EUJ1" s="43" t="s">
        <v>4044</v>
      </c>
      <c r="EUK1" s="43" t="s">
        <v>4045</v>
      </c>
      <c r="EUL1" s="43" t="s">
        <v>4046</v>
      </c>
      <c r="EUM1" s="43" t="s">
        <v>4047</v>
      </c>
      <c r="EUN1" s="43" t="s">
        <v>4048</v>
      </c>
      <c r="EUO1" s="43" t="s">
        <v>4049</v>
      </c>
      <c r="EUP1" s="43" t="s">
        <v>4050</v>
      </c>
      <c r="EUQ1" s="43" t="s">
        <v>4051</v>
      </c>
      <c r="EUR1" s="43" t="s">
        <v>4052</v>
      </c>
      <c r="EUS1" s="43" t="s">
        <v>4053</v>
      </c>
      <c r="EUT1" s="43" t="s">
        <v>4054</v>
      </c>
      <c r="EUU1" s="43" t="s">
        <v>4055</v>
      </c>
      <c r="EUV1" s="43" t="s">
        <v>4056</v>
      </c>
      <c r="EUW1" s="43" t="s">
        <v>4057</v>
      </c>
      <c r="EUX1" s="43" t="s">
        <v>4058</v>
      </c>
      <c r="EUY1" s="43" t="s">
        <v>4059</v>
      </c>
      <c r="EUZ1" s="43" t="s">
        <v>4060</v>
      </c>
      <c r="EVA1" s="43" t="s">
        <v>4061</v>
      </c>
      <c r="EVB1" s="43" t="s">
        <v>4062</v>
      </c>
      <c r="EVC1" s="43" t="s">
        <v>4063</v>
      </c>
      <c r="EVD1" s="43" t="s">
        <v>4064</v>
      </c>
      <c r="EVE1" s="43" t="s">
        <v>4065</v>
      </c>
      <c r="EVF1" s="43" t="s">
        <v>4066</v>
      </c>
      <c r="EVG1" s="43" t="s">
        <v>4067</v>
      </c>
      <c r="EVH1" s="43" t="s">
        <v>4068</v>
      </c>
      <c r="EVI1" s="43" t="s">
        <v>4069</v>
      </c>
      <c r="EVJ1" s="43" t="s">
        <v>4070</v>
      </c>
      <c r="EVK1" s="43" t="s">
        <v>4071</v>
      </c>
      <c r="EVL1" s="43" t="s">
        <v>4072</v>
      </c>
      <c r="EVM1" s="43" t="s">
        <v>4073</v>
      </c>
      <c r="EVN1" s="43" t="s">
        <v>4074</v>
      </c>
      <c r="EVO1" s="43" t="s">
        <v>4075</v>
      </c>
      <c r="EVP1" s="43" t="s">
        <v>4076</v>
      </c>
      <c r="EVQ1" s="43" t="s">
        <v>4077</v>
      </c>
      <c r="EVR1" s="43" t="s">
        <v>4078</v>
      </c>
      <c r="EVS1" s="43" t="s">
        <v>4079</v>
      </c>
      <c r="EVT1" s="43" t="s">
        <v>4080</v>
      </c>
      <c r="EVU1" s="43" t="s">
        <v>4081</v>
      </c>
      <c r="EVV1" s="43" t="s">
        <v>4082</v>
      </c>
      <c r="EVW1" s="43" t="s">
        <v>4083</v>
      </c>
      <c r="EVX1" s="43" t="s">
        <v>4084</v>
      </c>
      <c r="EVY1" s="43" t="s">
        <v>4085</v>
      </c>
      <c r="EVZ1" s="43" t="s">
        <v>4086</v>
      </c>
      <c r="EWA1" s="43" t="s">
        <v>4087</v>
      </c>
      <c r="EWB1" s="43" t="s">
        <v>4088</v>
      </c>
      <c r="EWC1" s="43" t="s">
        <v>4089</v>
      </c>
      <c r="EWD1" s="43" t="s">
        <v>4090</v>
      </c>
      <c r="EWE1" s="43" t="s">
        <v>4091</v>
      </c>
      <c r="EWF1" s="43" t="s">
        <v>4092</v>
      </c>
      <c r="EWG1" s="43" t="s">
        <v>4093</v>
      </c>
      <c r="EWH1" s="43" t="s">
        <v>4094</v>
      </c>
      <c r="EWI1" s="43" t="s">
        <v>4095</v>
      </c>
      <c r="EWJ1" s="43" t="s">
        <v>4096</v>
      </c>
      <c r="EWK1" s="43" t="s">
        <v>4097</v>
      </c>
      <c r="EWL1" s="43" t="s">
        <v>4098</v>
      </c>
      <c r="EWM1" s="43" t="s">
        <v>4099</v>
      </c>
      <c r="EWN1" s="43" t="s">
        <v>4100</v>
      </c>
      <c r="EWO1" s="43" t="s">
        <v>4101</v>
      </c>
      <c r="EWP1" s="43" t="s">
        <v>4102</v>
      </c>
      <c r="EWQ1" s="43" t="s">
        <v>4103</v>
      </c>
      <c r="EWR1" s="43" t="s">
        <v>4104</v>
      </c>
      <c r="EWS1" s="43" t="s">
        <v>4105</v>
      </c>
      <c r="EWT1" s="43" t="s">
        <v>4106</v>
      </c>
      <c r="EWU1" s="43" t="s">
        <v>4107</v>
      </c>
      <c r="EWV1" s="43" t="s">
        <v>4108</v>
      </c>
      <c r="EWW1" s="43" t="s">
        <v>4109</v>
      </c>
      <c r="EWX1" s="43" t="s">
        <v>4110</v>
      </c>
      <c r="EWY1" s="43" t="s">
        <v>4111</v>
      </c>
      <c r="EWZ1" s="43" t="s">
        <v>4112</v>
      </c>
      <c r="EXA1" s="43" t="s">
        <v>4113</v>
      </c>
      <c r="EXB1" s="43" t="s">
        <v>4114</v>
      </c>
      <c r="EXC1" s="43" t="s">
        <v>4115</v>
      </c>
      <c r="EXD1" s="43" t="s">
        <v>4116</v>
      </c>
      <c r="EXE1" s="43" t="s">
        <v>4117</v>
      </c>
      <c r="EXF1" s="43" t="s">
        <v>4118</v>
      </c>
      <c r="EXG1" s="43" t="s">
        <v>4119</v>
      </c>
      <c r="EXH1" s="43" t="s">
        <v>4120</v>
      </c>
      <c r="EXI1" s="43" t="s">
        <v>4121</v>
      </c>
      <c r="EXJ1" s="43" t="s">
        <v>4122</v>
      </c>
      <c r="EXK1" s="43" t="s">
        <v>4123</v>
      </c>
      <c r="EXL1" s="43" t="s">
        <v>4124</v>
      </c>
      <c r="EXM1" s="43" t="s">
        <v>4125</v>
      </c>
      <c r="EXN1" s="43" t="s">
        <v>4126</v>
      </c>
      <c r="EXO1" s="43" t="s">
        <v>4127</v>
      </c>
      <c r="EXP1" s="43" t="s">
        <v>4128</v>
      </c>
      <c r="EXQ1" s="43" t="s">
        <v>4129</v>
      </c>
      <c r="EXR1" s="43" t="s">
        <v>4130</v>
      </c>
      <c r="EXS1" s="43" t="s">
        <v>4131</v>
      </c>
      <c r="EXT1" s="43" t="s">
        <v>4132</v>
      </c>
      <c r="EXU1" s="43" t="s">
        <v>4133</v>
      </c>
      <c r="EXV1" s="43" t="s">
        <v>4134</v>
      </c>
      <c r="EXW1" s="43" t="s">
        <v>4135</v>
      </c>
      <c r="EXX1" s="43" t="s">
        <v>4136</v>
      </c>
      <c r="EXY1" s="43" t="s">
        <v>4137</v>
      </c>
      <c r="EXZ1" s="43" t="s">
        <v>4138</v>
      </c>
      <c r="EYA1" s="43" t="s">
        <v>4139</v>
      </c>
      <c r="EYB1" s="43" t="s">
        <v>4140</v>
      </c>
      <c r="EYC1" s="43" t="s">
        <v>4141</v>
      </c>
      <c r="EYD1" s="43" t="s">
        <v>4142</v>
      </c>
      <c r="EYE1" s="43" t="s">
        <v>4143</v>
      </c>
      <c r="EYF1" s="43" t="s">
        <v>4144</v>
      </c>
      <c r="EYG1" s="43" t="s">
        <v>4145</v>
      </c>
      <c r="EYH1" s="43" t="s">
        <v>4146</v>
      </c>
      <c r="EYI1" s="43" t="s">
        <v>4147</v>
      </c>
      <c r="EYJ1" s="43" t="s">
        <v>4148</v>
      </c>
      <c r="EYK1" s="43" t="s">
        <v>4149</v>
      </c>
      <c r="EYL1" s="43" t="s">
        <v>4150</v>
      </c>
      <c r="EYM1" s="43" t="s">
        <v>4151</v>
      </c>
      <c r="EYN1" s="43" t="s">
        <v>4152</v>
      </c>
      <c r="EYO1" s="43" t="s">
        <v>4153</v>
      </c>
      <c r="EYP1" s="43" t="s">
        <v>4154</v>
      </c>
      <c r="EYQ1" s="43" t="s">
        <v>4155</v>
      </c>
      <c r="EYR1" s="43" t="s">
        <v>4156</v>
      </c>
      <c r="EYS1" s="43" t="s">
        <v>4157</v>
      </c>
      <c r="EYT1" s="43" t="s">
        <v>4158</v>
      </c>
      <c r="EYU1" s="43" t="s">
        <v>4159</v>
      </c>
      <c r="EYV1" s="43" t="s">
        <v>4160</v>
      </c>
      <c r="EYW1" s="43" t="s">
        <v>4161</v>
      </c>
      <c r="EYX1" s="43" t="s">
        <v>4162</v>
      </c>
      <c r="EYY1" s="43" t="s">
        <v>4163</v>
      </c>
      <c r="EYZ1" s="43" t="s">
        <v>4164</v>
      </c>
      <c r="EZA1" s="43" t="s">
        <v>4165</v>
      </c>
      <c r="EZB1" s="43" t="s">
        <v>4166</v>
      </c>
      <c r="EZC1" s="43" t="s">
        <v>4167</v>
      </c>
      <c r="EZD1" s="43" t="s">
        <v>4168</v>
      </c>
      <c r="EZE1" s="43" t="s">
        <v>4169</v>
      </c>
      <c r="EZF1" s="43" t="s">
        <v>4170</v>
      </c>
      <c r="EZG1" s="43" t="s">
        <v>4171</v>
      </c>
      <c r="EZH1" s="43" t="s">
        <v>4172</v>
      </c>
      <c r="EZI1" s="43" t="s">
        <v>4173</v>
      </c>
      <c r="EZJ1" s="43" t="s">
        <v>4174</v>
      </c>
      <c r="EZK1" s="43" t="s">
        <v>4175</v>
      </c>
      <c r="EZL1" s="43" t="s">
        <v>4176</v>
      </c>
      <c r="EZM1" s="43" t="s">
        <v>4177</v>
      </c>
      <c r="EZN1" s="43" t="s">
        <v>4178</v>
      </c>
      <c r="EZO1" s="43" t="s">
        <v>4179</v>
      </c>
      <c r="EZP1" s="43" t="s">
        <v>4180</v>
      </c>
      <c r="EZQ1" s="43" t="s">
        <v>4181</v>
      </c>
      <c r="EZR1" s="43" t="s">
        <v>4182</v>
      </c>
      <c r="EZS1" s="43" t="s">
        <v>4183</v>
      </c>
      <c r="EZT1" s="43" t="s">
        <v>4184</v>
      </c>
      <c r="EZU1" s="43" t="s">
        <v>4185</v>
      </c>
      <c r="EZV1" s="43" t="s">
        <v>4186</v>
      </c>
      <c r="EZW1" s="43" t="s">
        <v>4187</v>
      </c>
      <c r="EZX1" s="43" t="s">
        <v>4188</v>
      </c>
      <c r="EZY1" s="43" t="s">
        <v>4189</v>
      </c>
      <c r="EZZ1" s="43" t="s">
        <v>4190</v>
      </c>
      <c r="FAA1" s="43" t="s">
        <v>4191</v>
      </c>
      <c r="FAB1" s="43" t="s">
        <v>4192</v>
      </c>
      <c r="FAC1" s="43" t="s">
        <v>4193</v>
      </c>
      <c r="FAD1" s="43" t="s">
        <v>4194</v>
      </c>
      <c r="FAE1" s="43" t="s">
        <v>4195</v>
      </c>
      <c r="FAF1" s="43" t="s">
        <v>4196</v>
      </c>
      <c r="FAG1" s="43" t="s">
        <v>4197</v>
      </c>
      <c r="FAH1" s="43" t="s">
        <v>4198</v>
      </c>
      <c r="FAI1" s="43" t="s">
        <v>4199</v>
      </c>
      <c r="FAJ1" s="43" t="s">
        <v>4200</v>
      </c>
      <c r="FAK1" s="43" t="s">
        <v>4201</v>
      </c>
      <c r="FAL1" s="43" t="s">
        <v>4202</v>
      </c>
      <c r="FAM1" s="43" t="s">
        <v>4203</v>
      </c>
      <c r="FAN1" s="43" t="s">
        <v>4204</v>
      </c>
      <c r="FAO1" s="43" t="s">
        <v>4205</v>
      </c>
      <c r="FAP1" s="43" t="s">
        <v>4206</v>
      </c>
      <c r="FAQ1" s="43" t="s">
        <v>4207</v>
      </c>
      <c r="FAR1" s="43" t="s">
        <v>4208</v>
      </c>
      <c r="FAS1" s="43" t="s">
        <v>4209</v>
      </c>
      <c r="FAT1" s="43" t="s">
        <v>4210</v>
      </c>
      <c r="FAU1" s="43" t="s">
        <v>4211</v>
      </c>
      <c r="FAV1" s="43" t="s">
        <v>4212</v>
      </c>
      <c r="FAW1" s="43" t="s">
        <v>4213</v>
      </c>
      <c r="FAX1" s="43" t="s">
        <v>4214</v>
      </c>
      <c r="FAY1" s="43" t="s">
        <v>4215</v>
      </c>
      <c r="FAZ1" s="43" t="s">
        <v>4216</v>
      </c>
      <c r="FBA1" s="43" t="s">
        <v>4217</v>
      </c>
      <c r="FBB1" s="43" t="s">
        <v>4218</v>
      </c>
      <c r="FBC1" s="43" t="s">
        <v>4219</v>
      </c>
      <c r="FBD1" s="43" t="s">
        <v>4220</v>
      </c>
      <c r="FBE1" s="43" t="s">
        <v>4221</v>
      </c>
      <c r="FBF1" s="43" t="s">
        <v>4222</v>
      </c>
      <c r="FBG1" s="43" t="s">
        <v>4223</v>
      </c>
      <c r="FBH1" s="43" t="s">
        <v>4224</v>
      </c>
      <c r="FBI1" s="43" t="s">
        <v>4225</v>
      </c>
      <c r="FBJ1" s="43" t="s">
        <v>4226</v>
      </c>
      <c r="FBK1" s="43" t="s">
        <v>4227</v>
      </c>
      <c r="FBL1" s="43" t="s">
        <v>4228</v>
      </c>
      <c r="FBM1" s="43" t="s">
        <v>4229</v>
      </c>
      <c r="FBN1" s="43" t="s">
        <v>4230</v>
      </c>
      <c r="FBO1" s="43" t="s">
        <v>4231</v>
      </c>
      <c r="FBP1" s="43" t="s">
        <v>4232</v>
      </c>
      <c r="FBQ1" s="43" t="s">
        <v>4233</v>
      </c>
      <c r="FBR1" s="43" t="s">
        <v>4234</v>
      </c>
      <c r="FBS1" s="43" t="s">
        <v>4235</v>
      </c>
      <c r="FBT1" s="43" t="s">
        <v>4236</v>
      </c>
      <c r="FBU1" s="43" t="s">
        <v>4237</v>
      </c>
      <c r="FBV1" s="43" t="s">
        <v>4238</v>
      </c>
      <c r="FBW1" s="43" t="s">
        <v>4239</v>
      </c>
      <c r="FBX1" s="43" t="s">
        <v>4240</v>
      </c>
      <c r="FBY1" s="43" t="s">
        <v>4241</v>
      </c>
      <c r="FBZ1" s="43" t="s">
        <v>4242</v>
      </c>
      <c r="FCA1" s="43" t="s">
        <v>4243</v>
      </c>
      <c r="FCB1" s="43" t="s">
        <v>4244</v>
      </c>
      <c r="FCC1" s="43" t="s">
        <v>4245</v>
      </c>
      <c r="FCD1" s="43" t="s">
        <v>4246</v>
      </c>
      <c r="FCE1" s="43" t="s">
        <v>4247</v>
      </c>
      <c r="FCF1" s="43" t="s">
        <v>4248</v>
      </c>
      <c r="FCG1" s="43" t="s">
        <v>4249</v>
      </c>
      <c r="FCH1" s="43" t="s">
        <v>4250</v>
      </c>
      <c r="FCI1" s="43" t="s">
        <v>4251</v>
      </c>
      <c r="FCJ1" s="43" t="s">
        <v>4252</v>
      </c>
      <c r="FCK1" s="43" t="s">
        <v>4253</v>
      </c>
      <c r="FCL1" s="43" t="s">
        <v>4254</v>
      </c>
      <c r="FCM1" s="43" t="s">
        <v>4255</v>
      </c>
      <c r="FCN1" s="43" t="s">
        <v>4256</v>
      </c>
      <c r="FCO1" s="43" t="s">
        <v>4257</v>
      </c>
      <c r="FCP1" s="43" t="s">
        <v>4258</v>
      </c>
      <c r="FCQ1" s="43" t="s">
        <v>4259</v>
      </c>
      <c r="FCR1" s="43" t="s">
        <v>4260</v>
      </c>
      <c r="FCS1" s="43" t="s">
        <v>4261</v>
      </c>
      <c r="FCT1" s="43" t="s">
        <v>4262</v>
      </c>
      <c r="FCU1" s="43" t="s">
        <v>4263</v>
      </c>
      <c r="FCV1" s="43" t="s">
        <v>4264</v>
      </c>
      <c r="FCW1" s="43" t="s">
        <v>4265</v>
      </c>
      <c r="FCX1" s="43" t="s">
        <v>4266</v>
      </c>
      <c r="FCY1" s="43" t="s">
        <v>4267</v>
      </c>
      <c r="FCZ1" s="43" t="s">
        <v>4268</v>
      </c>
      <c r="FDA1" s="43" t="s">
        <v>4269</v>
      </c>
      <c r="FDB1" s="43" t="s">
        <v>4270</v>
      </c>
      <c r="FDC1" s="43" t="s">
        <v>4271</v>
      </c>
      <c r="FDD1" s="43" t="s">
        <v>4272</v>
      </c>
      <c r="FDE1" s="43" t="s">
        <v>4273</v>
      </c>
      <c r="FDF1" s="43" t="s">
        <v>4274</v>
      </c>
      <c r="FDG1" s="43" t="s">
        <v>4275</v>
      </c>
      <c r="FDH1" s="43" t="s">
        <v>4276</v>
      </c>
      <c r="FDI1" s="43" t="s">
        <v>4277</v>
      </c>
      <c r="FDJ1" s="43" t="s">
        <v>4278</v>
      </c>
      <c r="FDK1" s="43" t="s">
        <v>4279</v>
      </c>
      <c r="FDL1" s="43" t="s">
        <v>4280</v>
      </c>
      <c r="FDM1" s="43" t="s">
        <v>4281</v>
      </c>
      <c r="FDN1" s="43" t="s">
        <v>4282</v>
      </c>
      <c r="FDO1" s="43" t="s">
        <v>4283</v>
      </c>
      <c r="FDP1" s="43" t="s">
        <v>4284</v>
      </c>
      <c r="FDQ1" s="43" t="s">
        <v>4285</v>
      </c>
      <c r="FDR1" s="43" t="s">
        <v>4286</v>
      </c>
      <c r="FDS1" s="43" t="s">
        <v>4287</v>
      </c>
      <c r="FDT1" s="43" t="s">
        <v>4288</v>
      </c>
      <c r="FDU1" s="43" t="s">
        <v>4289</v>
      </c>
      <c r="FDV1" s="43" t="s">
        <v>4290</v>
      </c>
      <c r="FDW1" s="43" t="s">
        <v>4291</v>
      </c>
      <c r="FDX1" s="43" t="s">
        <v>4292</v>
      </c>
      <c r="FDY1" s="43" t="s">
        <v>4293</v>
      </c>
      <c r="FDZ1" s="43" t="s">
        <v>4294</v>
      </c>
      <c r="FEA1" s="43" t="s">
        <v>4295</v>
      </c>
      <c r="FEB1" s="43" t="s">
        <v>4296</v>
      </c>
      <c r="FEC1" s="43" t="s">
        <v>4297</v>
      </c>
      <c r="FED1" s="43" t="s">
        <v>4298</v>
      </c>
      <c r="FEE1" s="43" t="s">
        <v>4299</v>
      </c>
      <c r="FEF1" s="43" t="s">
        <v>4300</v>
      </c>
      <c r="FEG1" s="43" t="s">
        <v>4301</v>
      </c>
      <c r="FEH1" s="43" t="s">
        <v>4302</v>
      </c>
      <c r="FEI1" s="43" t="s">
        <v>4303</v>
      </c>
      <c r="FEJ1" s="43" t="s">
        <v>4304</v>
      </c>
      <c r="FEK1" s="43" t="s">
        <v>4305</v>
      </c>
      <c r="FEL1" s="43" t="s">
        <v>4306</v>
      </c>
      <c r="FEM1" s="43" t="s">
        <v>4307</v>
      </c>
      <c r="FEN1" s="43" t="s">
        <v>4308</v>
      </c>
      <c r="FEO1" s="43" t="s">
        <v>4309</v>
      </c>
      <c r="FEP1" s="43" t="s">
        <v>4310</v>
      </c>
      <c r="FEQ1" s="43" t="s">
        <v>4311</v>
      </c>
      <c r="FER1" s="43" t="s">
        <v>4312</v>
      </c>
      <c r="FES1" s="43" t="s">
        <v>4313</v>
      </c>
      <c r="FET1" s="43" t="s">
        <v>4314</v>
      </c>
      <c r="FEU1" s="43" t="s">
        <v>4315</v>
      </c>
      <c r="FEV1" s="43" t="s">
        <v>4316</v>
      </c>
      <c r="FEW1" s="43" t="s">
        <v>4317</v>
      </c>
      <c r="FEX1" s="43" t="s">
        <v>4318</v>
      </c>
      <c r="FEY1" s="43" t="s">
        <v>4319</v>
      </c>
      <c r="FEZ1" s="43" t="s">
        <v>4320</v>
      </c>
      <c r="FFA1" s="43" t="s">
        <v>4321</v>
      </c>
      <c r="FFB1" s="43" t="s">
        <v>4322</v>
      </c>
      <c r="FFC1" s="43" t="s">
        <v>4323</v>
      </c>
      <c r="FFD1" s="43" t="s">
        <v>4324</v>
      </c>
      <c r="FFE1" s="43" t="s">
        <v>4325</v>
      </c>
      <c r="FFF1" s="43" t="s">
        <v>4326</v>
      </c>
      <c r="FFG1" s="43" t="s">
        <v>4327</v>
      </c>
      <c r="FFH1" s="43" t="s">
        <v>4328</v>
      </c>
      <c r="FFI1" s="43" t="s">
        <v>4329</v>
      </c>
      <c r="FFJ1" s="43" t="s">
        <v>4330</v>
      </c>
      <c r="FFK1" s="43" t="s">
        <v>4331</v>
      </c>
      <c r="FFL1" s="43" t="s">
        <v>4332</v>
      </c>
      <c r="FFM1" s="43" t="s">
        <v>4333</v>
      </c>
      <c r="FFN1" s="43" t="s">
        <v>4334</v>
      </c>
      <c r="FFO1" s="43" t="s">
        <v>4335</v>
      </c>
      <c r="FFP1" s="43" t="s">
        <v>4336</v>
      </c>
      <c r="FFQ1" s="43" t="s">
        <v>4337</v>
      </c>
      <c r="FFR1" s="43" t="s">
        <v>4338</v>
      </c>
      <c r="FFS1" s="43" t="s">
        <v>4339</v>
      </c>
      <c r="FFT1" s="43" t="s">
        <v>4340</v>
      </c>
      <c r="FFU1" s="43" t="s">
        <v>4341</v>
      </c>
      <c r="FFV1" s="43" t="s">
        <v>4342</v>
      </c>
      <c r="FFW1" s="43" t="s">
        <v>4343</v>
      </c>
      <c r="FFX1" s="43" t="s">
        <v>4344</v>
      </c>
      <c r="FFY1" s="43" t="s">
        <v>4345</v>
      </c>
      <c r="FFZ1" s="43" t="s">
        <v>4346</v>
      </c>
      <c r="FGA1" s="43" t="s">
        <v>4347</v>
      </c>
      <c r="FGB1" s="43" t="s">
        <v>4348</v>
      </c>
      <c r="FGC1" s="43" t="s">
        <v>4349</v>
      </c>
      <c r="FGD1" s="43" t="s">
        <v>4350</v>
      </c>
      <c r="FGE1" s="43" t="s">
        <v>4351</v>
      </c>
      <c r="FGF1" s="43" t="s">
        <v>4352</v>
      </c>
      <c r="FGG1" s="43" t="s">
        <v>4353</v>
      </c>
      <c r="FGH1" s="43" t="s">
        <v>4354</v>
      </c>
      <c r="FGI1" s="43" t="s">
        <v>4355</v>
      </c>
      <c r="FGJ1" s="43" t="s">
        <v>4356</v>
      </c>
      <c r="FGK1" s="43" t="s">
        <v>4357</v>
      </c>
      <c r="FGL1" s="43" t="s">
        <v>4358</v>
      </c>
      <c r="FGM1" s="43" t="s">
        <v>4359</v>
      </c>
      <c r="FGN1" s="43" t="s">
        <v>4360</v>
      </c>
      <c r="FGO1" s="43" t="s">
        <v>4361</v>
      </c>
      <c r="FGP1" s="43" t="s">
        <v>4362</v>
      </c>
      <c r="FGQ1" s="43" t="s">
        <v>4363</v>
      </c>
      <c r="FGR1" s="43" t="s">
        <v>4364</v>
      </c>
      <c r="FGS1" s="43" t="s">
        <v>4365</v>
      </c>
      <c r="FGT1" s="43" t="s">
        <v>4366</v>
      </c>
      <c r="FGU1" s="43" t="s">
        <v>4367</v>
      </c>
      <c r="FGV1" s="43" t="s">
        <v>4368</v>
      </c>
      <c r="FGW1" s="43" t="s">
        <v>4369</v>
      </c>
      <c r="FGX1" s="43" t="s">
        <v>4370</v>
      </c>
      <c r="FGY1" s="43" t="s">
        <v>4371</v>
      </c>
      <c r="FGZ1" s="43" t="s">
        <v>4372</v>
      </c>
      <c r="FHA1" s="43" t="s">
        <v>4373</v>
      </c>
      <c r="FHB1" s="43" t="s">
        <v>4374</v>
      </c>
      <c r="FHC1" s="43" t="s">
        <v>4375</v>
      </c>
      <c r="FHD1" s="43" t="s">
        <v>4376</v>
      </c>
      <c r="FHE1" s="43" t="s">
        <v>4377</v>
      </c>
      <c r="FHF1" s="43" t="s">
        <v>4378</v>
      </c>
      <c r="FHG1" s="43" t="s">
        <v>4379</v>
      </c>
      <c r="FHH1" s="43" t="s">
        <v>4380</v>
      </c>
      <c r="FHI1" s="43" t="s">
        <v>4381</v>
      </c>
      <c r="FHJ1" s="43" t="s">
        <v>4382</v>
      </c>
      <c r="FHK1" s="43" t="s">
        <v>4383</v>
      </c>
      <c r="FHL1" s="43" t="s">
        <v>4384</v>
      </c>
      <c r="FHM1" s="43" t="s">
        <v>4385</v>
      </c>
      <c r="FHN1" s="43" t="s">
        <v>4386</v>
      </c>
      <c r="FHO1" s="43" t="s">
        <v>4387</v>
      </c>
      <c r="FHP1" s="43" t="s">
        <v>4388</v>
      </c>
      <c r="FHQ1" s="43" t="s">
        <v>4389</v>
      </c>
      <c r="FHR1" s="43" t="s">
        <v>4390</v>
      </c>
      <c r="FHS1" s="43" t="s">
        <v>4391</v>
      </c>
      <c r="FHT1" s="43" t="s">
        <v>4392</v>
      </c>
      <c r="FHU1" s="43" t="s">
        <v>4393</v>
      </c>
      <c r="FHV1" s="43" t="s">
        <v>4394</v>
      </c>
      <c r="FHW1" s="43" t="s">
        <v>4395</v>
      </c>
      <c r="FHX1" s="43" t="s">
        <v>4396</v>
      </c>
      <c r="FHY1" s="43" t="s">
        <v>4397</v>
      </c>
      <c r="FHZ1" s="43" t="s">
        <v>4398</v>
      </c>
      <c r="FIA1" s="43" t="s">
        <v>4399</v>
      </c>
      <c r="FIB1" s="43" t="s">
        <v>4400</v>
      </c>
      <c r="FIC1" s="43" t="s">
        <v>4401</v>
      </c>
      <c r="FID1" s="43" t="s">
        <v>4402</v>
      </c>
      <c r="FIE1" s="43" t="s">
        <v>4403</v>
      </c>
      <c r="FIF1" s="43" t="s">
        <v>4404</v>
      </c>
      <c r="FIG1" s="43" t="s">
        <v>4405</v>
      </c>
      <c r="FIH1" s="43" t="s">
        <v>4406</v>
      </c>
      <c r="FII1" s="43" t="s">
        <v>4407</v>
      </c>
      <c r="FIJ1" s="43" t="s">
        <v>4408</v>
      </c>
      <c r="FIK1" s="43" t="s">
        <v>4409</v>
      </c>
      <c r="FIL1" s="43" t="s">
        <v>4410</v>
      </c>
      <c r="FIM1" s="43" t="s">
        <v>4411</v>
      </c>
      <c r="FIN1" s="43" t="s">
        <v>4412</v>
      </c>
      <c r="FIO1" s="43" t="s">
        <v>4413</v>
      </c>
      <c r="FIP1" s="43" t="s">
        <v>4414</v>
      </c>
      <c r="FIQ1" s="43" t="s">
        <v>4415</v>
      </c>
      <c r="FIR1" s="43" t="s">
        <v>4416</v>
      </c>
      <c r="FIS1" s="43" t="s">
        <v>4417</v>
      </c>
      <c r="FIT1" s="43" t="s">
        <v>4418</v>
      </c>
      <c r="FIU1" s="43" t="s">
        <v>4419</v>
      </c>
      <c r="FIV1" s="43" t="s">
        <v>4420</v>
      </c>
      <c r="FIW1" s="43" t="s">
        <v>4421</v>
      </c>
      <c r="FIX1" s="43" t="s">
        <v>4422</v>
      </c>
      <c r="FIY1" s="43" t="s">
        <v>4423</v>
      </c>
      <c r="FIZ1" s="43" t="s">
        <v>4424</v>
      </c>
      <c r="FJA1" s="43" t="s">
        <v>4425</v>
      </c>
      <c r="FJB1" s="43" t="s">
        <v>4426</v>
      </c>
      <c r="FJC1" s="43" t="s">
        <v>4427</v>
      </c>
      <c r="FJD1" s="43" t="s">
        <v>4428</v>
      </c>
      <c r="FJE1" s="43" t="s">
        <v>4429</v>
      </c>
      <c r="FJF1" s="43" t="s">
        <v>4430</v>
      </c>
      <c r="FJG1" s="43" t="s">
        <v>4431</v>
      </c>
      <c r="FJH1" s="43" t="s">
        <v>4432</v>
      </c>
      <c r="FJI1" s="43" t="s">
        <v>4433</v>
      </c>
      <c r="FJJ1" s="43" t="s">
        <v>4434</v>
      </c>
      <c r="FJK1" s="43" t="s">
        <v>4435</v>
      </c>
      <c r="FJL1" s="43" t="s">
        <v>4436</v>
      </c>
      <c r="FJM1" s="43" t="s">
        <v>4437</v>
      </c>
      <c r="FJN1" s="43" t="s">
        <v>4438</v>
      </c>
      <c r="FJO1" s="43" t="s">
        <v>4439</v>
      </c>
      <c r="FJP1" s="43" t="s">
        <v>4440</v>
      </c>
      <c r="FJQ1" s="43" t="s">
        <v>4441</v>
      </c>
      <c r="FJR1" s="43" t="s">
        <v>4442</v>
      </c>
      <c r="FJS1" s="43" t="s">
        <v>4443</v>
      </c>
      <c r="FJT1" s="43" t="s">
        <v>4444</v>
      </c>
      <c r="FJU1" s="43" t="s">
        <v>4445</v>
      </c>
      <c r="FJV1" s="43" t="s">
        <v>4446</v>
      </c>
      <c r="FJW1" s="43" t="s">
        <v>4447</v>
      </c>
      <c r="FJX1" s="43" t="s">
        <v>4448</v>
      </c>
      <c r="FJY1" s="43" t="s">
        <v>4449</v>
      </c>
      <c r="FJZ1" s="43" t="s">
        <v>4450</v>
      </c>
      <c r="FKA1" s="43" t="s">
        <v>4451</v>
      </c>
      <c r="FKB1" s="43" t="s">
        <v>4452</v>
      </c>
      <c r="FKC1" s="43" t="s">
        <v>4453</v>
      </c>
      <c r="FKD1" s="43" t="s">
        <v>4454</v>
      </c>
      <c r="FKE1" s="43" t="s">
        <v>4455</v>
      </c>
      <c r="FKF1" s="43" t="s">
        <v>4456</v>
      </c>
      <c r="FKG1" s="43" t="s">
        <v>4457</v>
      </c>
      <c r="FKH1" s="43" t="s">
        <v>4458</v>
      </c>
      <c r="FKI1" s="43" t="s">
        <v>4459</v>
      </c>
      <c r="FKJ1" s="43" t="s">
        <v>4460</v>
      </c>
      <c r="FKK1" s="43" t="s">
        <v>4461</v>
      </c>
      <c r="FKL1" s="43" t="s">
        <v>4462</v>
      </c>
      <c r="FKM1" s="43" t="s">
        <v>4463</v>
      </c>
      <c r="FKN1" s="43" t="s">
        <v>4464</v>
      </c>
      <c r="FKO1" s="43" t="s">
        <v>4465</v>
      </c>
      <c r="FKP1" s="43" t="s">
        <v>4466</v>
      </c>
      <c r="FKQ1" s="43" t="s">
        <v>4467</v>
      </c>
      <c r="FKR1" s="43" t="s">
        <v>4468</v>
      </c>
      <c r="FKS1" s="43" t="s">
        <v>4469</v>
      </c>
      <c r="FKT1" s="43" t="s">
        <v>4470</v>
      </c>
      <c r="FKU1" s="43" t="s">
        <v>4471</v>
      </c>
      <c r="FKV1" s="43" t="s">
        <v>4472</v>
      </c>
      <c r="FKW1" s="43" t="s">
        <v>4473</v>
      </c>
      <c r="FKX1" s="43" t="s">
        <v>4474</v>
      </c>
      <c r="FKY1" s="43" t="s">
        <v>4475</v>
      </c>
      <c r="FKZ1" s="43" t="s">
        <v>4476</v>
      </c>
      <c r="FLA1" s="43" t="s">
        <v>4477</v>
      </c>
      <c r="FLB1" s="43" t="s">
        <v>4478</v>
      </c>
      <c r="FLC1" s="43" t="s">
        <v>4479</v>
      </c>
      <c r="FLD1" s="43" t="s">
        <v>4480</v>
      </c>
      <c r="FLE1" s="43" t="s">
        <v>4481</v>
      </c>
      <c r="FLF1" s="43" t="s">
        <v>4482</v>
      </c>
      <c r="FLG1" s="43" t="s">
        <v>4483</v>
      </c>
      <c r="FLH1" s="43" t="s">
        <v>4484</v>
      </c>
      <c r="FLI1" s="43" t="s">
        <v>4485</v>
      </c>
      <c r="FLJ1" s="43" t="s">
        <v>4486</v>
      </c>
      <c r="FLK1" s="43" t="s">
        <v>4487</v>
      </c>
      <c r="FLL1" s="43" t="s">
        <v>4488</v>
      </c>
      <c r="FLM1" s="43" t="s">
        <v>4489</v>
      </c>
      <c r="FLN1" s="43" t="s">
        <v>4490</v>
      </c>
      <c r="FLO1" s="43" t="s">
        <v>4491</v>
      </c>
      <c r="FLP1" s="43" t="s">
        <v>4492</v>
      </c>
      <c r="FLQ1" s="43" t="s">
        <v>4493</v>
      </c>
      <c r="FLR1" s="43" t="s">
        <v>4494</v>
      </c>
      <c r="FLS1" s="43" t="s">
        <v>4495</v>
      </c>
      <c r="FLT1" s="43" t="s">
        <v>4496</v>
      </c>
      <c r="FLU1" s="43" t="s">
        <v>4497</v>
      </c>
      <c r="FLV1" s="43" t="s">
        <v>4498</v>
      </c>
      <c r="FLW1" s="43" t="s">
        <v>4499</v>
      </c>
      <c r="FLX1" s="43" t="s">
        <v>4500</v>
      </c>
      <c r="FLY1" s="43" t="s">
        <v>4501</v>
      </c>
      <c r="FLZ1" s="43" t="s">
        <v>4502</v>
      </c>
      <c r="FMA1" s="43" t="s">
        <v>4503</v>
      </c>
      <c r="FMB1" s="43" t="s">
        <v>4504</v>
      </c>
      <c r="FMC1" s="43" t="s">
        <v>4505</v>
      </c>
      <c r="FMD1" s="43" t="s">
        <v>4506</v>
      </c>
      <c r="FME1" s="43" t="s">
        <v>4507</v>
      </c>
      <c r="FMF1" s="43" t="s">
        <v>4508</v>
      </c>
      <c r="FMG1" s="43" t="s">
        <v>4509</v>
      </c>
      <c r="FMH1" s="43" t="s">
        <v>4510</v>
      </c>
      <c r="FMI1" s="43" t="s">
        <v>4511</v>
      </c>
      <c r="FMJ1" s="43" t="s">
        <v>4512</v>
      </c>
      <c r="FMK1" s="43" t="s">
        <v>4513</v>
      </c>
      <c r="FML1" s="43" t="s">
        <v>4514</v>
      </c>
      <c r="FMM1" s="43" t="s">
        <v>4515</v>
      </c>
      <c r="FMN1" s="43" t="s">
        <v>4516</v>
      </c>
      <c r="FMO1" s="43" t="s">
        <v>4517</v>
      </c>
      <c r="FMP1" s="43" t="s">
        <v>4518</v>
      </c>
      <c r="FMQ1" s="43" t="s">
        <v>4519</v>
      </c>
      <c r="FMR1" s="43" t="s">
        <v>4520</v>
      </c>
      <c r="FMS1" s="43" t="s">
        <v>4521</v>
      </c>
      <c r="FMT1" s="43" t="s">
        <v>4522</v>
      </c>
      <c r="FMU1" s="43" t="s">
        <v>4523</v>
      </c>
      <c r="FMV1" s="43" t="s">
        <v>4524</v>
      </c>
      <c r="FMW1" s="43" t="s">
        <v>4525</v>
      </c>
      <c r="FMX1" s="43" t="s">
        <v>4526</v>
      </c>
      <c r="FMY1" s="43" t="s">
        <v>4527</v>
      </c>
      <c r="FMZ1" s="43" t="s">
        <v>4528</v>
      </c>
      <c r="FNA1" s="43" t="s">
        <v>4529</v>
      </c>
      <c r="FNB1" s="43" t="s">
        <v>4530</v>
      </c>
      <c r="FNC1" s="43" t="s">
        <v>4531</v>
      </c>
      <c r="FND1" s="43" t="s">
        <v>4532</v>
      </c>
      <c r="FNE1" s="43" t="s">
        <v>4533</v>
      </c>
      <c r="FNF1" s="43" t="s">
        <v>4534</v>
      </c>
      <c r="FNG1" s="43" t="s">
        <v>4535</v>
      </c>
      <c r="FNH1" s="43" t="s">
        <v>4536</v>
      </c>
      <c r="FNI1" s="43" t="s">
        <v>4537</v>
      </c>
      <c r="FNJ1" s="43" t="s">
        <v>4538</v>
      </c>
      <c r="FNK1" s="43" t="s">
        <v>4539</v>
      </c>
      <c r="FNL1" s="43" t="s">
        <v>4540</v>
      </c>
      <c r="FNM1" s="43" t="s">
        <v>4541</v>
      </c>
      <c r="FNN1" s="43" t="s">
        <v>4542</v>
      </c>
      <c r="FNO1" s="43" t="s">
        <v>4543</v>
      </c>
      <c r="FNP1" s="43" t="s">
        <v>4544</v>
      </c>
      <c r="FNQ1" s="43" t="s">
        <v>4545</v>
      </c>
      <c r="FNR1" s="43" t="s">
        <v>4546</v>
      </c>
      <c r="FNS1" s="43" t="s">
        <v>4547</v>
      </c>
      <c r="FNT1" s="43" t="s">
        <v>4548</v>
      </c>
      <c r="FNU1" s="43" t="s">
        <v>4549</v>
      </c>
      <c r="FNV1" s="43" t="s">
        <v>4550</v>
      </c>
      <c r="FNW1" s="43" t="s">
        <v>4551</v>
      </c>
      <c r="FNX1" s="43" t="s">
        <v>4552</v>
      </c>
      <c r="FNY1" s="43" t="s">
        <v>4553</v>
      </c>
      <c r="FNZ1" s="43" t="s">
        <v>4554</v>
      </c>
      <c r="FOA1" s="43" t="s">
        <v>4555</v>
      </c>
      <c r="FOB1" s="43" t="s">
        <v>4556</v>
      </c>
      <c r="FOC1" s="43" t="s">
        <v>4557</v>
      </c>
      <c r="FOD1" s="43" t="s">
        <v>4558</v>
      </c>
      <c r="FOE1" s="43" t="s">
        <v>4559</v>
      </c>
      <c r="FOF1" s="43" t="s">
        <v>4560</v>
      </c>
      <c r="FOG1" s="43" t="s">
        <v>4561</v>
      </c>
      <c r="FOH1" s="43" t="s">
        <v>4562</v>
      </c>
      <c r="FOI1" s="43" t="s">
        <v>4563</v>
      </c>
      <c r="FOJ1" s="43" t="s">
        <v>4564</v>
      </c>
      <c r="FOK1" s="43" t="s">
        <v>4565</v>
      </c>
      <c r="FOL1" s="43" t="s">
        <v>4566</v>
      </c>
      <c r="FOM1" s="43" t="s">
        <v>4567</v>
      </c>
      <c r="FON1" s="43" t="s">
        <v>4568</v>
      </c>
      <c r="FOO1" s="43" t="s">
        <v>4569</v>
      </c>
      <c r="FOP1" s="43" t="s">
        <v>4570</v>
      </c>
      <c r="FOQ1" s="43" t="s">
        <v>4571</v>
      </c>
      <c r="FOR1" s="43" t="s">
        <v>4572</v>
      </c>
      <c r="FOS1" s="43" t="s">
        <v>4573</v>
      </c>
      <c r="FOT1" s="43" t="s">
        <v>4574</v>
      </c>
      <c r="FOU1" s="43" t="s">
        <v>4575</v>
      </c>
      <c r="FOV1" s="43" t="s">
        <v>4576</v>
      </c>
      <c r="FOW1" s="43" t="s">
        <v>4577</v>
      </c>
      <c r="FOX1" s="43" t="s">
        <v>4578</v>
      </c>
      <c r="FOY1" s="43" t="s">
        <v>4579</v>
      </c>
      <c r="FOZ1" s="43" t="s">
        <v>4580</v>
      </c>
      <c r="FPA1" s="43" t="s">
        <v>4581</v>
      </c>
      <c r="FPB1" s="43" t="s">
        <v>4582</v>
      </c>
      <c r="FPC1" s="43" t="s">
        <v>4583</v>
      </c>
      <c r="FPD1" s="43" t="s">
        <v>4584</v>
      </c>
      <c r="FPE1" s="43" t="s">
        <v>4585</v>
      </c>
      <c r="FPF1" s="43" t="s">
        <v>4586</v>
      </c>
      <c r="FPG1" s="43" t="s">
        <v>4587</v>
      </c>
      <c r="FPH1" s="43" t="s">
        <v>4588</v>
      </c>
      <c r="FPI1" s="43" t="s">
        <v>4589</v>
      </c>
      <c r="FPJ1" s="43" t="s">
        <v>4590</v>
      </c>
      <c r="FPK1" s="43" t="s">
        <v>4591</v>
      </c>
      <c r="FPL1" s="43" t="s">
        <v>4592</v>
      </c>
      <c r="FPM1" s="43" t="s">
        <v>4593</v>
      </c>
      <c r="FPN1" s="43" t="s">
        <v>4594</v>
      </c>
      <c r="FPO1" s="43" t="s">
        <v>4595</v>
      </c>
      <c r="FPP1" s="43" t="s">
        <v>4596</v>
      </c>
      <c r="FPQ1" s="43" t="s">
        <v>4597</v>
      </c>
      <c r="FPR1" s="43" t="s">
        <v>4598</v>
      </c>
      <c r="FPS1" s="43" t="s">
        <v>4599</v>
      </c>
      <c r="FPT1" s="43" t="s">
        <v>4600</v>
      </c>
      <c r="FPU1" s="43" t="s">
        <v>4601</v>
      </c>
      <c r="FPV1" s="43" t="s">
        <v>4602</v>
      </c>
      <c r="FPW1" s="43" t="s">
        <v>4603</v>
      </c>
      <c r="FPX1" s="43" t="s">
        <v>4604</v>
      </c>
      <c r="FPY1" s="43" t="s">
        <v>4605</v>
      </c>
      <c r="FPZ1" s="43" t="s">
        <v>4606</v>
      </c>
      <c r="FQA1" s="43" t="s">
        <v>4607</v>
      </c>
      <c r="FQB1" s="43" t="s">
        <v>4608</v>
      </c>
      <c r="FQC1" s="43" t="s">
        <v>4609</v>
      </c>
      <c r="FQD1" s="43" t="s">
        <v>4610</v>
      </c>
      <c r="FQE1" s="43" t="s">
        <v>4611</v>
      </c>
      <c r="FQF1" s="43" t="s">
        <v>4612</v>
      </c>
      <c r="FQG1" s="43" t="s">
        <v>4613</v>
      </c>
      <c r="FQH1" s="43" t="s">
        <v>4614</v>
      </c>
      <c r="FQI1" s="43" t="s">
        <v>4615</v>
      </c>
      <c r="FQJ1" s="43" t="s">
        <v>4616</v>
      </c>
      <c r="FQK1" s="43" t="s">
        <v>4617</v>
      </c>
      <c r="FQL1" s="43" t="s">
        <v>4618</v>
      </c>
      <c r="FQM1" s="43" t="s">
        <v>4619</v>
      </c>
      <c r="FQN1" s="43" t="s">
        <v>4620</v>
      </c>
      <c r="FQO1" s="43" t="s">
        <v>4621</v>
      </c>
      <c r="FQP1" s="43" t="s">
        <v>4622</v>
      </c>
      <c r="FQQ1" s="43" t="s">
        <v>4623</v>
      </c>
      <c r="FQR1" s="43" t="s">
        <v>4624</v>
      </c>
      <c r="FQS1" s="43" t="s">
        <v>4625</v>
      </c>
      <c r="FQT1" s="43" t="s">
        <v>4626</v>
      </c>
      <c r="FQU1" s="43" t="s">
        <v>4627</v>
      </c>
      <c r="FQV1" s="43" t="s">
        <v>4628</v>
      </c>
      <c r="FQW1" s="43" t="s">
        <v>4629</v>
      </c>
      <c r="FQX1" s="43" t="s">
        <v>4630</v>
      </c>
      <c r="FQY1" s="43" t="s">
        <v>4631</v>
      </c>
      <c r="FQZ1" s="43" t="s">
        <v>4632</v>
      </c>
      <c r="FRA1" s="43" t="s">
        <v>4633</v>
      </c>
      <c r="FRB1" s="43" t="s">
        <v>4634</v>
      </c>
      <c r="FRC1" s="43" t="s">
        <v>4635</v>
      </c>
      <c r="FRD1" s="43" t="s">
        <v>4636</v>
      </c>
      <c r="FRE1" s="43" t="s">
        <v>4637</v>
      </c>
      <c r="FRF1" s="43" t="s">
        <v>4638</v>
      </c>
      <c r="FRG1" s="43" t="s">
        <v>4639</v>
      </c>
      <c r="FRH1" s="43" t="s">
        <v>4640</v>
      </c>
      <c r="FRI1" s="43" t="s">
        <v>4641</v>
      </c>
      <c r="FRJ1" s="43" t="s">
        <v>4642</v>
      </c>
      <c r="FRK1" s="43" t="s">
        <v>4643</v>
      </c>
      <c r="FRL1" s="43" t="s">
        <v>4644</v>
      </c>
      <c r="FRM1" s="43" t="s">
        <v>4645</v>
      </c>
      <c r="FRN1" s="43" t="s">
        <v>4646</v>
      </c>
      <c r="FRO1" s="43" t="s">
        <v>4647</v>
      </c>
      <c r="FRP1" s="43" t="s">
        <v>4648</v>
      </c>
      <c r="FRQ1" s="43" t="s">
        <v>4649</v>
      </c>
      <c r="FRR1" s="43" t="s">
        <v>4650</v>
      </c>
      <c r="FRS1" s="43" t="s">
        <v>4651</v>
      </c>
      <c r="FRT1" s="43" t="s">
        <v>4652</v>
      </c>
      <c r="FRU1" s="43" t="s">
        <v>4653</v>
      </c>
      <c r="FRV1" s="43" t="s">
        <v>4654</v>
      </c>
      <c r="FRW1" s="43" t="s">
        <v>4655</v>
      </c>
      <c r="FRX1" s="43" t="s">
        <v>4656</v>
      </c>
      <c r="FRY1" s="43" t="s">
        <v>4657</v>
      </c>
      <c r="FRZ1" s="43" t="s">
        <v>4658</v>
      </c>
      <c r="FSA1" s="43" t="s">
        <v>4659</v>
      </c>
      <c r="FSB1" s="43" t="s">
        <v>4660</v>
      </c>
      <c r="FSC1" s="43" t="s">
        <v>4661</v>
      </c>
      <c r="FSD1" s="43" t="s">
        <v>4662</v>
      </c>
      <c r="FSE1" s="43" t="s">
        <v>4663</v>
      </c>
      <c r="FSF1" s="43" t="s">
        <v>4664</v>
      </c>
      <c r="FSG1" s="43" t="s">
        <v>4665</v>
      </c>
      <c r="FSH1" s="43" t="s">
        <v>4666</v>
      </c>
      <c r="FSI1" s="43" t="s">
        <v>4667</v>
      </c>
      <c r="FSJ1" s="43" t="s">
        <v>4668</v>
      </c>
      <c r="FSK1" s="43" t="s">
        <v>4669</v>
      </c>
      <c r="FSL1" s="43" t="s">
        <v>4670</v>
      </c>
      <c r="FSM1" s="43" t="s">
        <v>4671</v>
      </c>
      <c r="FSN1" s="43" t="s">
        <v>4672</v>
      </c>
      <c r="FSO1" s="43" t="s">
        <v>4673</v>
      </c>
      <c r="FSP1" s="43" t="s">
        <v>4674</v>
      </c>
      <c r="FSQ1" s="43" t="s">
        <v>4675</v>
      </c>
      <c r="FSR1" s="43" t="s">
        <v>4676</v>
      </c>
      <c r="FSS1" s="43" t="s">
        <v>4677</v>
      </c>
      <c r="FST1" s="43" t="s">
        <v>4678</v>
      </c>
      <c r="FSU1" s="43" t="s">
        <v>4679</v>
      </c>
      <c r="FSV1" s="43" t="s">
        <v>4680</v>
      </c>
      <c r="FSW1" s="43" t="s">
        <v>4681</v>
      </c>
      <c r="FSX1" s="43" t="s">
        <v>4682</v>
      </c>
      <c r="FSY1" s="43" t="s">
        <v>4683</v>
      </c>
      <c r="FSZ1" s="43" t="s">
        <v>4684</v>
      </c>
      <c r="FTA1" s="43" t="s">
        <v>4685</v>
      </c>
      <c r="FTB1" s="43" t="s">
        <v>4686</v>
      </c>
      <c r="FTC1" s="43" t="s">
        <v>4687</v>
      </c>
      <c r="FTD1" s="43" t="s">
        <v>4688</v>
      </c>
      <c r="FTE1" s="43" t="s">
        <v>4689</v>
      </c>
      <c r="FTF1" s="43" t="s">
        <v>4690</v>
      </c>
      <c r="FTG1" s="43" t="s">
        <v>4691</v>
      </c>
      <c r="FTH1" s="43" t="s">
        <v>4692</v>
      </c>
      <c r="FTI1" s="43" t="s">
        <v>4693</v>
      </c>
      <c r="FTJ1" s="43" t="s">
        <v>4694</v>
      </c>
      <c r="FTK1" s="43" t="s">
        <v>4695</v>
      </c>
      <c r="FTL1" s="43" t="s">
        <v>4696</v>
      </c>
      <c r="FTM1" s="43" t="s">
        <v>4697</v>
      </c>
      <c r="FTN1" s="43" t="s">
        <v>4698</v>
      </c>
      <c r="FTO1" s="43" t="s">
        <v>4699</v>
      </c>
      <c r="FTP1" s="43" t="s">
        <v>4700</v>
      </c>
      <c r="FTQ1" s="43" t="s">
        <v>4701</v>
      </c>
      <c r="FTR1" s="43" t="s">
        <v>4702</v>
      </c>
      <c r="FTS1" s="43" t="s">
        <v>4703</v>
      </c>
      <c r="FTT1" s="43" t="s">
        <v>4704</v>
      </c>
      <c r="FTU1" s="43" t="s">
        <v>4705</v>
      </c>
      <c r="FTV1" s="43" t="s">
        <v>4706</v>
      </c>
      <c r="FTW1" s="43" t="s">
        <v>4707</v>
      </c>
      <c r="FTX1" s="43" t="s">
        <v>4708</v>
      </c>
      <c r="FTY1" s="43" t="s">
        <v>4709</v>
      </c>
      <c r="FTZ1" s="43" t="s">
        <v>4710</v>
      </c>
      <c r="FUA1" s="43" t="s">
        <v>4711</v>
      </c>
      <c r="FUB1" s="43" t="s">
        <v>4712</v>
      </c>
      <c r="FUC1" s="43" t="s">
        <v>4713</v>
      </c>
      <c r="FUD1" s="43" t="s">
        <v>4714</v>
      </c>
      <c r="FUE1" s="43" t="s">
        <v>4715</v>
      </c>
      <c r="FUF1" s="43" t="s">
        <v>4716</v>
      </c>
      <c r="FUG1" s="43" t="s">
        <v>4717</v>
      </c>
      <c r="FUH1" s="43" t="s">
        <v>4718</v>
      </c>
      <c r="FUI1" s="43" t="s">
        <v>4719</v>
      </c>
      <c r="FUJ1" s="43" t="s">
        <v>4720</v>
      </c>
      <c r="FUK1" s="43" t="s">
        <v>4721</v>
      </c>
      <c r="FUL1" s="43" t="s">
        <v>4722</v>
      </c>
      <c r="FUM1" s="43" t="s">
        <v>4723</v>
      </c>
      <c r="FUN1" s="43" t="s">
        <v>4724</v>
      </c>
      <c r="FUO1" s="43" t="s">
        <v>4725</v>
      </c>
      <c r="FUP1" s="43" t="s">
        <v>4726</v>
      </c>
      <c r="FUQ1" s="43" t="s">
        <v>4727</v>
      </c>
      <c r="FUR1" s="43" t="s">
        <v>4728</v>
      </c>
      <c r="FUS1" s="43" t="s">
        <v>4729</v>
      </c>
      <c r="FUT1" s="43" t="s">
        <v>4730</v>
      </c>
      <c r="FUU1" s="43" t="s">
        <v>4731</v>
      </c>
      <c r="FUV1" s="43" t="s">
        <v>4732</v>
      </c>
      <c r="FUW1" s="43" t="s">
        <v>4733</v>
      </c>
      <c r="FUX1" s="43" t="s">
        <v>4734</v>
      </c>
      <c r="FUY1" s="43" t="s">
        <v>4735</v>
      </c>
      <c r="FUZ1" s="43" t="s">
        <v>4736</v>
      </c>
      <c r="FVA1" s="43" t="s">
        <v>4737</v>
      </c>
      <c r="FVB1" s="43" t="s">
        <v>4738</v>
      </c>
      <c r="FVC1" s="43" t="s">
        <v>4739</v>
      </c>
      <c r="FVD1" s="43" t="s">
        <v>4740</v>
      </c>
      <c r="FVE1" s="43" t="s">
        <v>4741</v>
      </c>
      <c r="FVF1" s="43" t="s">
        <v>4742</v>
      </c>
      <c r="FVG1" s="43" t="s">
        <v>4743</v>
      </c>
      <c r="FVH1" s="43" t="s">
        <v>4744</v>
      </c>
      <c r="FVI1" s="43" t="s">
        <v>4745</v>
      </c>
      <c r="FVJ1" s="43" t="s">
        <v>4746</v>
      </c>
      <c r="FVK1" s="43" t="s">
        <v>4747</v>
      </c>
      <c r="FVL1" s="43" t="s">
        <v>4748</v>
      </c>
      <c r="FVM1" s="43" t="s">
        <v>4749</v>
      </c>
      <c r="FVN1" s="43" t="s">
        <v>4750</v>
      </c>
      <c r="FVO1" s="43" t="s">
        <v>4751</v>
      </c>
      <c r="FVP1" s="43" t="s">
        <v>4752</v>
      </c>
      <c r="FVQ1" s="43" t="s">
        <v>4753</v>
      </c>
      <c r="FVR1" s="43" t="s">
        <v>4754</v>
      </c>
      <c r="FVS1" s="43" t="s">
        <v>4755</v>
      </c>
      <c r="FVT1" s="43" t="s">
        <v>4756</v>
      </c>
      <c r="FVU1" s="43" t="s">
        <v>4757</v>
      </c>
      <c r="FVV1" s="43" t="s">
        <v>4758</v>
      </c>
      <c r="FVW1" s="43" t="s">
        <v>4759</v>
      </c>
      <c r="FVX1" s="43" t="s">
        <v>4760</v>
      </c>
      <c r="FVY1" s="43" t="s">
        <v>4761</v>
      </c>
      <c r="FVZ1" s="43" t="s">
        <v>4762</v>
      </c>
      <c r="FWA1" s="43" t="s">
        <v>4763</v>
      </c>
      <c r="FWB1" s="43" t="s">
        <v>4764</v>
      </c>
      <c r="FWC1" s="43" t="s">
        <v>4765</v>
      </c>
      <c r="FWD1" s="43" t="s">
        <v>4766</v>
      </c>
      <c r="FWE1" s="43" t="s">
        <v>4767</v>
      </c>
      <c r="FWF1" s="43" t="s">
        <v>4768</v>
      </c>
      <c r="FWG1" s="43" t="s">
        <v>4769</v>
      </c>
      <c r="FWH1" s="43" t="s">
        <v>4770</v>
      </c>
      <c r="FWI1" s="43" t="s">
        <v>4771</v>
      </c>
      <c r="FWJ1" s="43" t="s">
        <v>4772</v>
      </c>
      <c r="FWK1" s="43" t="s">
        <v>4773</v>
      </c>
      <c r="FWL1" s="43" t="s">
        <v>4774</v>
      </c>
      <c r="FWM1" s="43" t="s">
        <v>4775</v>
      </c>
      <c r="FWN1" s="43" t="s">
        <v>4776</v>
      </c>
      <c r="FWO1" s="43" t="s">
        <v>4777</v>
      </c>
      <c r="FWP1" s="43" t="s">
        <v>4778</v>
      </c>
      <c r="FWQ1" s="43" t="s">
        <v>4779</v>
      </c>
      <c r="FWR1" s="43" t="s">
        <v>4780</v>
      </c>
      <c r="FWS1" s="43" t="s">
        <v>4781</v>
      </c>
      <c r="FWT1" s="43" t="s">
        <v>4782</v>
      </c>
      <c r="FWU1" s="43" t="s">
        <v>4783</v>
      </c>
      <c r="FWV1" s="43" t="s">
        <v>4784</v>
      </c>
      <c r="FWW1" s="43" t="s">
        <v>4785</v>
      </c>
      <c r="FWX1" s="43" t="s">
        <v>4786</v>
      </c>
      <c r="FWY1" s="43" t="s">
        <v>4787</v>
      </c>
      <c r="FWZ1" s="43" t="s">
        <v>4788</v>
      </c>
      <c r="FXA1" s="43" t="s">
        <v>4789</v>
      </c>
      <c r="FXB1" s="43" t="s">
        <v>4790</v>
      </c>
      <c r="FXC1" s="43" t="s">
        <v>4791</v>
      </c>
      <c r="FXD1" s="43" t="s">
        <v>4792</v>
      </c>
      <c r="FXE1" s="43" t="s">
        <v>4793</v>
      </c>
      <c r="FXF1" s="43" t="s">
        <v>4794</v>
      </c>
      <c r="FXG1" s="43" t="s">
        <v>4795</v>
      </c>
      <c r="FXH1" s="43" t="s">
        <v>4796</v>
      </c>
      <c r="FXI1" s="43" t="s">
        <v>4797</v>
      </c>
      <c r="FXJ1" s="43" t="s">
        <v>4798</v>
      </c>
      <c r="FXK1" s="43" t="s">
        <v>4799</v>
      </c>
      <c r="FXL1" s="43" t="s">
        <v>4800</v>
      </c>
      <c r="FXM1" s="43" t="s">
        <v>4801</v>
      </c>
      <c r="FXN1" s="43" t="s">
        <v>4802</v>
      </c>
      <c r="FXO1" s="43" t="s">
        <v>4803</v>
      </c>
      <c r="FXP1" s="43" t="s">
        <v>4804</v>
      </c>
      <c r="FXQ1" s="43" t="s">
        <v>4805</v>
      </c>
      <c r="FXR1" s="43" t="s">
        <v>4806</v>
      </c>
      <c r="FXS1" s="43" t="s">
        <v>4807</v>
      </c>
      <c r="FXT1" s="43" t="s">
        <v>4808</v>
      </c>
      <c r="FXU1" s="43" t="s">
        <v>4809</v>
      </c>
      <c r="FXV1" s="43" t="s">
        <v>4810</v>
      </c>
      <c r="FXW1" s="43" t="s">
        <v>4811</v>
      </c>
      <c r="FXX1" s="43" t="s">
        <v>4812</v>
      </c>
      <c r="FXY1" s="43" t="s">
        <v>4813</v>
      </c>
      <c r="FXZ1" s="43" t="s">
        <v>4814</v>
      </c>
      <c r="FYA1" s="43" t="s">
        <v>4815</v>
      </c>
      <c r="FYB1" s="43" t="s">
        <v>4816</v>
      </c>
      <c r="FYC1" s="43" t="s">
        <v>4817</v>
      </c>
      <c r="FYD1" s="43" t="s">
        <v>4818</v>
      </c>
      <c r="FYE1" s="43" t="s">
        <v>4819</v>
      </c>
      <c r="FYF1" s="43" t="s">
        <v>4820</v>
      </c>
      <c r="FYG1" s="43" t="s">
        <v>4821</v>
      </c>
      <c r="FYH1" s="43" t="s">
        <v>4822</v>
      </c>
      <c r="FYI1" s="43" t="s">
        <v>4823</v>
      </c>
      <c r="FYJ1" s="43" t="s">
        <v>4824</v>
      </c>
      <c r="FYK1" s="43" t="s">
        <v>4825</v>
      </c>
      <c r="FYL1" s="43" t="s">
        <v>4826</v>
      </c>
      <c r="FYM1" s="43" t="s">
        <v>4827</v>
      </c>
      <c r="FYN1" s="43" t="s">
        <v>4828</v>
      </c>
      <c r="FYO1" s="43" t="s">
        <v>4829</v>
      </c>
      <c r="FYP1" s="43" t="s">
        <v>4830</v>
      </c>
      <c r="FYQ1" s="43" t="s">
        <v>4831</v>
      </c>
      <c r="FYR1" s="43" t="s">
        <v>4832</v>
      </c>
      <c r="FYS1" s="43" t="s">
        <v>4833</v>
      </c>
      <c r="FYT1" s="43" t="s">
        <v>4834</v>
      </c>
      <c r="FYU1" s="43" t="s">
        <v>4835</v>
      </c>
      <c r="FYV1" s="43" t="s">
        <v>4836</v>
      </c>
      <c r="FYW1" s="43" t="s">
        <v>4837</v>
      </c>
      <c r="FYX1" s="43" t="s">
        <v>4838</v>
      </c>
      <c r="FYY1" s="43" t="s">
        <v>4839</v>
      </c>
      <c r="FYZ1" s="43" t="s">
        <v>4840</v>
      </c>
      <c r="FZA1" s="43" t="s">
        <v>4841</v>
      </c>
      <c r="FZB1" s="43" t="s">
        <v>4842</v>
      </c>
      <c r="FZC1" s="43" t="s">
        <v>4843</v>
      </c>
      <c r="FZD1" s="43" t="s">
        <v>4844</v>
      </c>
      <c r="FZE1" s="43" t="s">
        <v>4845</v>
      </c>
      <c r="FZF1" s="43" t="s">
        <v>4846</v>
      </c>
      <c r="FZG1" s="43" t="s">
        <v>4847</v>
      </c>
      <c r="FZH1" s="43" t="s">
        <v>4848</v>
      </c>
      <c r="FZI1" s="43" t="s">
        <v>4849</v>
      </c>
      <c r="FZJ1" s="43" t="s">
        <v>4850</v>
      </c>
      <c r="FZK1" s="43" t="s">
        <v>4851</v>
      </c>
      <c r="FZL1" s="43" t="s">
        <v>4852</v>
      </c>
      <c r="FZM1" s="43" t="s">
        <v>4853</v>
      </c>
      <c r="FZN1" s="43" t="s">
        <v>4854</v>
      </c>
      <c r="FZO1" s="43" t="s">
        <v>4855</v>
      </c>
      <c r="FZP1" s="43" t="s">
        <v>4856</v>
      </c>
      <c r="FZQ1" s="43" t="s">
        <v>4857</v>
      </c>
      <c r="FZR1" s="43" t="s">
        <v>4858</v>
      </c>
      <c r="FZS1" s="43" t="s">
        <v>4859</v>
      </c>
      <c r="FZT1" s="43" t="s">
        <v>4860</v>
      </c>
      <c r="FZU1" s="43" t="s">
        <v>4861</v>
      </c>
      <c r="FZV1" s="43" t="s">
        <v>4862</v>
      </c>
      <c r="FZW1" s="43" t="s">
        <v>4863</v>
      </c>
      <c r="FZX1" s="43" t="s">
        <v>4864</v>
      </c>
      <c r="FZY1" s="43" t="s">
        <v>4865</v>
      </c>
      <c r="FZZ1" s="43" t="s">
        <v>4866</v>
      </c>
      <c r="GAA1" s="43" t="s">
        <v>4867</v>
      </c>
      <c r="GAB1" s="43" t="s">
        <v>4868</v>
      </c>
      <c r="GAC1" s="43" t="s">
        <v>4869</v>
      </c>
      <c r="GAD1" s="43" t="s">
        <v>4870</v>
      </c>
      <c r="GAE1" s="43" t="s">
        <v>4871</v>
      </c>
      <c r="GAF1" s="43" t="s">
        <v>4872</v>
      </c>
      <c r="GAG1" s="43" t="s">
        <v>4873</v>
      </c>
      <c r="GAH1" s="43" t="s">
        <v>4874</v>
      </c>
      <c r="GAI1" s="43" t="s">
        <v>4875</v>
      </c>
      <c r="GAJ1" s="43" t="s">
        <v>4876</v>
      </c>
      <c r="GAK1" s="43" t="s">
        <v>4877</v>
      </c>
      <c r="GAL1" s="43" t="s">
        <v>4878</v>
      </c>
      <c r="GAM1" s="43" t="s">
        <v>4879</v>
      </c>
      <c r="GAN1" s="43" t="s">
        <v>4880</v>
      </c>
      <c r="GAO1" s="43" t="s">
        <v>4881</v>
      </c>
      <c r="GAP1" s="43" t="s">
        <v>4882</v>
      </c>
      <c r="GAQ1" s="43" t="s">
        <v>4883</v>
      </c>
      <c r="GAR1" s="43" t="s">
        <v>4884</v>
      </c>
      <c r="GAS1" s="43" t="s">
        <v>4885</v>
      </c>
      <c r="GAT1" s="43" t="s">
        <v>4886</v>
      </c>
      <c r="GAU1" s="43" t="s">
        <v>4887</v>
      </c>
      <c r="GAV1" s="43" t="s">
        <v>4888</v>
      </c>
      <c r="GAW1" s="43" t="s">
        <v>4889</v>
      </c>
      <c r="GAX1" s="43" t="s">
        <v>4890</v>
      </c>
      <c r="GAY1" s="43" t="s">
        <v>4891</v>
      </c>
      <c r="GAZ1" s="43" t="s">
        <v>4892</v>
      </c>
      <c r="GBA1" s="43" t="s">
        <v>4893</v>
      </c>
      <c r="GBB1" s="43" t="s">
        <v>4894</v>
      </c>
      <c r="GBC1" s="43" t="s">
        <v>4895</v>
      </c>
      <c r="GBD1" s="43" t="s">
        <v>4896</v>
      </c>
      <c r="GBE1" s="43" t="s">
        <v>4897</v>
      </c>
      <c r="GBF1" s="43" t="s">
        <v>4898</v>
      </c>
      <c r="GBG1" s="43" t="s">
        <v>4899</v>
      </c>
      <c r="GBH1" s="43" t="s">
        <v>4900</v>
      </c>
      <c r="GBI1" s="43" t="s">
        <v>4901</v>
      </c>
      <c r="GBJ1" s="43" t="s">
        <v>4902</v>
      </c>
      <c r="GBK1" s="43" t="s">
        <v>4903</v>
      </c>
      <c r="GBL1" s="43" t="s">
        <v>4904</v>
      </c>
      <c r="GBM1" s="43" t="s">
        <v>4905</v>
      </c>
      <c r="GBN1" s="43" t="s">
        <v>4906</v>
      </c>
      <c r="GBO1" s="43" t="s">
        <v>4907</v>
      </c>
      <c r="GBP1" s="43" t="s">
        <v>4908</v>
      </c>
      <c r="GBQ1" s="43" t="s">
        <v>4909</v>
      </c>
      <c r="GBR1" s="43" t="s">
        <v>4910</v>
      </c>
      <c r="GBS1" s="43" t="s">
        <v>4911</v>
      </c>
      <c r="GBT1" s="43" t="s">
        <v>4912</v>
      </c>
      <c r="GBU1" s="43" t="s">
        <v>4913</v>
      </c>
      <c r="GBV1" s="43" t="s">
        <v>4914</v>
      </c>
      <c r="GBW1" s="43" t="s">
        <v>4915</v>
      </c>
      <c r="GBX1" s="43" t="s">
        <v>4916</v>
      </c>
      <c r="GBY1" s="43" t="s">
        <v>4917</v>
      </c>
      <c r="GBZ1" s="43" t="s">
        <v>4918</v>
      </c>
      <c r="GCA1" s="43" t="s">
        <v>4919</v>
      </c>
      <c r="GCB1" s="43" t="s">
        <v>4920</v>
      </c>
      <c r="GCC1" s="43" t="s">
        <v>4921</v>
      </c>
      <c r="GCD1" s="43" t="s">
        <v>4922</v>
      </c>
      <c r="GCE1" s="43" t="s">
        <v>4923</v>
      </c>
      <c r="GCF1" s="43" t="s">
        <v>4924</v>
      </c>
      <c r="GCG1" s="43" t="s">
        <v>4925</v>
      </c>
      <c r="GCH1" s="43" t="s">
        <v>4926</v>
      </c>
      <c r="GCI1" s="43" t="s">
        <v>4927</v>
      </c>
      <c r="GCJ1" s="43" t="s">
        <v>4928</v>
      </c>
      <c r="GCK1" s="43" t="s">
        <v>4929</v>
      </c>
      <c r="GCL1" s="43" t="s">
        <v>4930</v>
      </c>
      <c r="GCM1" s="43" t="s">
        <v>4931</v>
      </c>
      <c r="GCN1" s="43" t="s">
        <v>4932</v>
      </c>
      <c r="GCO1" s="43" t="s">
        <v>4933</v>
      </c>
      <c r="GCP1" s="43" t="s">
        <v>4934</v>
      </c>
      <c r="GCQ1" s="43" t="s">
        <v>4935</v>
      </c>
      <c r="GCR1" s="43" t="s">
        <v>4936</v>
      </c>
      <c r="GCS1" s="43" t="s">
        <v>4937</v>
      </c>
      <c r="GCT1" s="43" t="s">
        <v>4938</v>
      </c>
      <c r="GCU1" s="43" t="s">
        <v>4939</v>
      </c>
      <c r="GCV1" s="43" t="s">
        <v>4940</v>
      </c>
      <c r="GCW1" s="43" t="s">
        <v>4941</v>
      </c>
      <c r="GCX1" s="43" t="s">
        <v>4942</v>
      </c>
      <c r="GCY1" s="43" t="s">
        <v>4943</v>
      </c>
      <c r="GCZ1" s="43" t="s">
        <v>4944</v>
      </c>
      <c r="GDA1" s="43" t="s">
        <v>4945</v>
      </c>
      <c r="GDB1" s="43" t="s">
        <v>4946</v>
      </c>
      <c r="GDC1" s="43" t="s">
        <v>4947</v>
      </c>
      <c r="GDD1" s="43" t="s">
        <v>4948</v>
      </c>
      <c r="GDE1" s="43" t="s">
        <v>4949</v>
      </c>
      <c r="GDF1" s="43" t="s">
        <v>4950</v>
      </c>
      <c r="GDG1" s="43" t="s">
        <v>4951</v>
      </c>
      <c r="GDH1" s="43" t="s">
        <v>4952</v>
      </c>
      <c r="GDI1" s="43" t="s">
        <v>4953</v>
      </c>
      <c r="GDJ1" s="43" t="s">
        <v>4954</v>
      </c>
      <c r="GDK1" s="43" t="s">
        <v>4955</v>
      </c>
      <c r="GDL1" s="43" t="s">
        <v>4956</v>
      </c>
      <c r="GDM1" s="43" t="s">
        <v>4957</v>
      </c>
      <c r="GDN1" s="43" t="s">
        <v>4958</v>
      </c>
      <c r="GDO1" s="43" t="s">
        <v>4959</v>
      </c>
      <c r="GDP1" s="43" t="s">
        <v>4960</v>
      </c>
      <c r="GDQ1" s="43" t="s">
        <v>4961</v>
      </c>
      <c r="GDR1" s="43" t="s">
        <v>4962</v>
      </c>
      <c r="GDS1" s="43" t="s">
        <v>4963</v>
      </c>
      <c r="GDT1" s="43" t="s">
        <v>4964</v>
      </c>
      <c r="GDU1" s="43" t="s">
        <v>4965</v>
      </c>
      <c r="GDV1" s="43" t="s">
        <v>4966</v>
      </c>
      <c r="GDW1" s="43" t="s">
        <v>4967</v>
      </c>
      <c r="GDX1" s="43" t="s">
        <v>4968</v>
      </c>
      <c r="GDY1" s="43" t="s">
        <v>4969</v>
      </c>
      <c r="GDZ1" s="43" t="s">
        <v>4970</v>
      </c>
      <c r="GEA1" s="43" t="s">
        <v>4971</v>
      </c>
      <c r="GEB1" s="43" t="s">
        <v>4972</v>
      </c>
      <c r="GEC1" s="43" t="s">
        <v>4973</v>
      </c>
      <c r="GED1" s="43" t="s">
        <v>4974</v>
      </c>
      <c r="GEE1" s="43" t="s">
        <v>4975</v>
      </c>
      <c r="GEF1" s="43" t="s">
        <v>4976</v>
      </c>
      <c r="GEG1" s="43" t="s">
        <v>4977</v>
      </c>
      <c r="GEH1" s="43" t="s">
        <v>4978</v>
      </c>
      <c r="GEI1" s="43" t="s">
        <v>4979</v>
      </c>
      <c r="GEJ1" s="43" t="s">
        <v>4980</v>
      </c>
      <c r="GEK1" s="43" t="s">
        <v>4981</v>
      </c>
      <c r="GEL1" s="43" t="s">
        <v>4982</v>
      </c>
      <c r="GEM1" s="43" t="s">
        <v>4983</v>
      </c>
      <c r="GEN1" s="43" t="s">
        <v>4984</v>
      </c>
      <c r="GEO1" s="43" t="s">
        <v>4985</v>
      </c>
      <c r="GEP1" s="43" t="s">
        <v>4986</v>
      </c>
      <c r="GEQ1" s="43" t="s">
        <v>4987</v>
      </c>
      <c r="GER1" s="43" t="s">
        <v>4988</v>
      </c>
      <c r="GES1" s="43" t="s">
        <v>4989</v>
      </c>
      <c r="GET1" s="43" t="s">
        <v>4990</v>
      </c>
      <c r="GEU1" s="43" t="s">
        <v>4991</v>
      </c>
      <c r="GEV1" s="43" t="s">
        <v>4992</v>
      </c>
      <c r="GEW1" s="43" t="s">
        <v>4993</v>
      </c>
      <c r="GEX1" s="43" t="s">
        <v>4994</v>
      </c>
      <c r="GEY1" s="43" t="s">
        <v>4995</v>
      </c>
      <c r="GEZ1" s="43" t="s">
        <v>4996</v>
      </c>
      <c r="GFA1" s="43" t="s">
        <v>4997</v>
      </c>
      <c r="GFB1" s="43" t="s">
        <v>4998</v>
      </c>
      <c r="GFC1" s="43" t="s">
        <v>4999</v>
      </c>
      <c r="GFD1" s="43" t="s">
        <v>5000</v>
      </c>
      <c r="GFE1" s="43" t="s">
        <v>5001</v>
      </c>
      <c r="GFF1" s="43" t="s">
        <v>5002</v>
      </c>
      <c r="GFG1" s="43" t="s">
        <v>5003</v>
      </c>
      <c r="GFH1" s="43" t="s">
        <v>5004</v>
      </c>
      <c r="GFI1" s="43" t="s">
        <v>5005</v>
      </c>
      <c r="GFJ1" s="43" t="s">
        <v>5006</v>
      </c>
      <c r="GFK1" s="43" t="s">
        <v>5007</v>
      </c>
      <c r="GFL1" s="43" t="s">
        <v>5008</v>
      </c>
      <c r="GFM1" s="43" t="s">
        <v>5009</v>
      </c>
      <c r="GFN1" s="43" t="s">
        <v>5010</v>
      </c>
      <c r="GFO1" s="43" t="s">
        <v>5011</v>
      </c>
      <c r="GFP1" s="43" t="s">
        <v>5012</v>
      </c>
      <c r="GFQ1" s="43" t="s">
        <v>5013</v>
      </c>
      <c r="GFR1" s="43" t="s">
        <v>5014</v>
      </c>
      <c r="GFS1" s="43" t="s">
        <v>5015</v>
      </c>
      <c r="GFT1" s="43" t="s">
        <v>5016</v>
      </c>
      <c r="GFU1" s="43" t="s">
        <v>5017</v>
      </c>
      <c r="GFV1" s="43" t="s">
        <v>5018</v>
      </c>
      <c r="GFW1" s="43" t="s">
        <v>5019</v>
      </c>
      <c r="GFX1" s="43" t="s">
        <v>5020</v>
      </c>
      <c r="GFY1" s="43" t="s">
        <v>5021</v>
      </c>
      <c r="GFZ1" s="43" t="s">
        <v>5022</v>
      </c>
      <c r="GGA1" s="43" t="s">
        <v>5023</v>
      </c>
      <c r="GGB1" s="43" t="s">
        <v>5024</v>
      </c>
      <c r="GGC1" s="43" t="s">
        <v>5025</v>
      </c>
      <c r="GGD1" s="43" t="s">
        <v>5026</v>
      </c>
      <c r="GGE1" s="43" t="s">
        <v>5027</v>
      </c>
      <c r="GGF1" s="43" t="s">
        <v>5028</v>
      </c>
      <c r="GGG1" s="43" t="s">
        <v>5029</v>
      </c>
      <c r="GGH1" s="43" t="s">
        <v>5030</v>
      </c>
      <c r="GGI1" s="43" t="s">
        <v>5031</v>
      </c>
      <c r="GGJ1" s="43" t="s">
        <v>5032</v>
      </c>
      <c r="GGK1" s="43" t="s">
        <v>5033</v>
      </c>
      <c r="GGL1" s="43" t="s">
        <v>5034</v>
      </c>
      <c r="GGM1" s="43" t="s">
        <v>5035</v>
      </c>
      <c r="GGN1" s="43" t="s">
        <v>5036</v>
      </c>
      <c r="GGO1" s="43" t="s">
        <v>5037</v>
      </c>
      <c r="GGP1" s="43" t="s">
        <v>5038</v>
      </c>
      <c r="GGQ1" s="43" t="s">
        <v>5039</v>
      </c>
      <c r="GGR1" s="43" t="s">
        <v>5040</v>
      </c>
      <c r="GGS1" s="43" t="s">
        <v>5041</v>
      </c>
      <c r="GGT1" s="43" t="s">
        <v>5042</v>
      </c>
      <c r="GGU1" s="43" t="s">
        <v>5043</v>
      </c>
      <c r="GGV1" s="43" t="s">
        <v>5044</v>
      </c>
      <c r="GGW1" s="43" t="s">
        <v>5045</v>
      </c>
      <c r="GGX1" s="43" t="s">
        <v>5046</v>
      </c>
      <c r="GGY1" s="43" t="s">
        <v>5047</v>
      </c>
      <c r="GGZ1" s="43" t="s">
        <v>5048</v>
      </c>
      <c r="GHA1" s="43" t="s">
        <v>5049</v>
      </c>
      <c r="GHB1" s="43" t="s">
        <v>5050</v>
      </c>
      <c r="GHC1" s="43" t="s">
        <v>5051</v>
      </c>
      <c r="GHD1" s="43" t="s">
        <v>5052</v>
      </c>
      <c r="GHE1" s="43" t="s">
        <v>5053</v>
      </c>
      <c r="GHF1" s="43" t="s">
        <v>5054</v>
      </c>
      <c r="GHG1" s="43" t="s">
        <v>5055</v>
      </c>
      <c r="GHH1" s="43" t="s">
        <v>5056</v>
      </c>
      <c r="GHI1" s="43" t="s">
        <v>5057</v>
      </c>
      <c r="GHJ1" s="43" t="s">
        <v>5058</v>
      </c>
      <c r="GHK1" s="43" t="s">
        <v>5059</v>
      </c>
      <c r="GHL1" s="43" t="s">
        <v>5060</v>
      </c>
      <c r="GHM1" s="43" t="s">
        <v>5061</v>
      </c>
      <c r="GHN1" s="43" t="s">
        <v>5062</v>
      </c>
      <c r="GHO1" s="43" t="s">
        <v>5063</v>
      </c>
      <c r="GHP1" s="43" t="s">
        <v>5064</v>
      </c>
      <c r="GHQ1" s="43" t="s">
        <v>5065</v>
      </c>
      <c r="GHR1" s="43" t="s">
        <v>5066</v>
      </c>
      <c r="GHS1" s="43" t="s">
        <v>5067</v>
      </c>
      <c r="GHT1" s="43" t="s">
        <v>5068</v>
      </c>
      <c r="GHU1" s="43" t="s">
        <v>5069</v>
      </c>
      <c r="GHV1" s="43" t="s">
        <v>5070</v>
      </c>
      <c r="GHW1" s="43" t="s">
        <v>5071</v>
      </c>
      <c r="GHX1" s="43" t="s">
        <v>5072</v>
      </c>
      <c r="GHY1" s="43" t="s">
        <v>5073</v>
      </c>
      <c r="GHZ1" s="43" t="s">
        <v>5074</v>
      </c>
      <c r="GIA1" s="43" t="s">
        <v>5075</v>
      </c>
      <c r="GIB1" s="43" t="s">
        <v>5076</v>
      </c>
      <c r="GIC1" s="43" t="s">
        <v>5077</v>
      </c>
      <c r="GID1" s="43" t="s">
        <v>5078</v>
      </c>
      <c r="GIE1" s="43" t="s">
        <v>5079</v>
      </c>
      <c r="GIF1" s="43" t="s">
        <v>5080</v>
      </c>
      <c r="GIG1" s="43" t="s">
        <v>5081</v>
      </c>
      <c r="GIH1" s="43" t="s">
        <v>5082</v>
      </c>
      <c r="GII1" s="43" t="s">
        <v>5083</v>
      </c>
      <c r="GIJ1" s="43" t="s">
        <v>5084</v>
      </c>
      <c r="GIK1" s="43" t="s">
        <v>5085</v>
      </c>
      <c r="GIL1" s="43" t="s">
        <v>5086</v>
      </c>
      <c r="GIM1" s="43" t="s">
        <v>5087</v>
      </c>
      <c r="GIN1" s="43" t="s">
        <v>5088</v>
      </c>
      <c r="GIO1" s="43" t="s">
        <v>5089</v>
      </c>
      <c r="GIP1" s="43" t="s">
        <v>5090</v>
      </c>
      <c r="GIQ1" s="43" t="s">
        <v>5091</v>
      </c>
      <c r="GIR1" s="43" t="s">
        <v>5092</v>
      </c>
      <c r="GIS1" s="43" t="s">
        <v>5093</v>
      </c>
      <c r="GIT1" s="43" t="s">
        <v>5094</v>
      </c>
      <c r="GIU1" s="43" t="s">
        <v>5095</v>
      </c>
      <c r="GIV1" s="43" t="s">
        <v>5096</v>
      </c>
      <c r="GIW1" s="43" t="s">
        <v>5097</v>
      </c>
      <c r="GIX1" s="43" t="s">
        <v>5098</v>
      </c>
      <c r="GIY1" s="43" t="s">
        <v>5099</v>
      </c>
      <c r="GIZ1" s="43" t="s">
        <v>5100</v>
      </c>
      <c r="GJA1" s="43" t="s">
        <v>5101</v>
      </c>
      <c r="GJB1" s="43" t="s">
        <v>5102</v>
      </c>
      <c r="GJC1" s="43" t="s">
        <v>5103</v>
      </c>
      <c r="GJD1" s="43" t="s">
        <v>5104</v>
      </c>
      <c r="GJE1" s="43" t="s">
        <v>5105</v>
      </c>
      <c r="GJF1" s="43" t="s">
        <v>5106</v>
      </c>
      <c r="GJG1" s="43" t="s">
        <v>5107</v>
      </c>
      <c r="GJH1" s="43" t="s">
        <v>5108</v>
      </c>
      <c r="GJI1" s="43" t="s">
        <v>5109</v>
      </c>
      <c r="GJJ1" s="43" t="s">
        <v>5110</v>
      </c>
      <c r="GJK1" s="43" t="s">
        <v>5111</v>
      </c>
      <c r="GJL1" s="43" t="s">
        <v>5112</v>
      </c>
      <c r="GJM1" s="43" t="s">
        <v>5113</v>
      </c>
      <c r="GJN1" s="43" t="s">
        <v>5114</v>
      </c>
      <c r="GJO1" s="43" t="s">
        <v>5115</v>
      </c>
      <c r="GJP1" s="43" t="s">
        <v>5116</v>
      </c>
      <c r="GJQ1" s="43" t="s">
        <v>5117</v>
      </c>
      <c r="GJR1" s="43" t="s">
        <v>5118</v>
      </c>
      <c r="GJS1" s="43" t="s">
        <v>5119</v>
      </c>
      <c r="GJT1" s="43" t="s">
        <v>5120</v>
      </c>
      <c r="GJU1" s="43" t="s">
        <v>5121</v>
      </c>
      <c r="GJV1" s="43" t="s">
        <v>5122</v>
      </c>
      <c r="GJW1" s="43" t="s">
        <v>5123</v>
      </c>
      <c r="GJX1" s="43" t="s">
        <v>5124</v>
      </c>
      <c r="GJY1" s="43" t="s">
        <v>5125</v>
      </c>
      <c r="GJZ1" s="43" t="s">
        <v>5126</v>
      </c>
      <c r="GKA1" s="43" t="s">
        <v>5127</v>
      </c>
      <c r="GKB1" s="43" t="s">
        <v>5128</v>
      </c>
      <c r="GKC1" s="43" t="s">
        <v>5129</v>
      </c>
      <c r="GKD1" s="43" t="s">
        <v>5130</v>
      </c>
      <c r="GKE1" s="43" t="s">
        <v>5131</v>
      </c>
      <c r="GKF1" s="43" t="s">
        <v>5132</v>
      </c>
      <c r="GKG1" s="43" t="s">
        <v>5133</v>
      </c>
      <c r="GKH1" s="43" t="s">
        <v>5134</v>
      </c>
      <c r="GKI1" s="43" t="s">
        <v>5135</v>
      </c>
      <c r="GKJ1" s="43" t="s">
        <v>5136</v>
      </c>
      <c r="GKK1" s="43" t="s">
        <v>5137</v>
      </c>
      <c r="GKL1" s="43" t="s">
        <v>5138</v>
      </c>
      <c r="GKM1" s="43" t="s">
        <v>5139</v>
      </c>
      <c r="GKN1" s="43" t="s">
        <v>5140</v>
      </c>
      <c r="GKO1" s="43" t="s">
        <v>5141</v>
      </c>
      <c r="GKP1" s="43" t="s">
        <v>5142</v>
      </c>
      <c r="GKQ1" s="43" t="s">
        <v>5143</v>
      </c>
      <c r="GKR1" s="43" t="s">
        <v>5144</v>
      </c>
      <c r="GKS1" s="43" t="s">
        <v>5145</v>
      </c>
      <c r="GKT1" s="43" t="s">
        <v>5146</v>
      </c>
      <c r="GKU1" s="43" t="s">
        <v>5147</v>
      </c>
      <c r="GKV1" s="43" t="s">
        <v>5148</v>
      </c>
      <c r="GKW1" s="43" t="s">
        <v>5149</v>
      </c>
      <c r="GKX1" s="43" t="s">
        <v>5150</v>
      </c>
      <c r="GKY1" s="43" t="s">
        <v>5151</v>
      </c>
      <c r="GKZ1" s="43" t="s">
        <v>5152</v>
      </c>
      <c r="GLA1" s="43" t="s">
        <v>5153</v>
      </c>
      <c r="GLB1" s="43" t="s">
        <v>5154</v>
      </c>
      <c r="GLC1" s="43" t="s">
        <v>5155</v>
      </c>
      <c r="GLD1" s="43" t="s">
        <v>5156</v>
      </c>
      <c r="GLE1" s="43" t="s">
        <v>5157</v>
      </c>
      <c r="GLF1" s="43" t="s">
        <v>5158</v>
      </c>
      <c r="GLG1" s="43" t="s">
        <v>5159</v>
      </c>
      <c r="GLH1" s="43" t="s">
        <v>5160</v>
      </c>
      <c r="GLI1" s="43" t="s">
        <v>5161</v>
      </c>
      <c r="GLJ1" s="43" t="s">
        <v>5162</v>
      </c>
      <c r="GLK1" s="43" t="s">
        <v>5163</v>
      </c>
      <c r="GLL1" s="43" t="s">
        <v>5164</v>
      </c>
      <c r="GLM1" s="43" t="s">
        <v>5165</v>
      </c>
      <c r="GLN1" s="43" t="s">
        <v>5166</v>
      </c>
      <c r="GLO1" s="43" t="s">
        <v>5167</v>
      </c>
      <c r="GLP1" s="43" t="s">
        <v>5168</v>
      </c>
      <c r="GLQ1" s="43" t="s">
        <v>5169</v>
      </c>
      <c r="GLR1" s="43" t="s">
        <v>5170</v>
      </c>
      <c r="GLS1" s="43" t="s">
        <v>5171</v>
      </c>
      <c r="GLT1" s="43" t="s">
        <v>5172</v>
      </c>
      <c r="GLU1" s="43" t="s">
        <v>5173</v>
      </c>
      <c r="GLV1" s="43" t="s">
        <v>5174</v>
      </c>
      <c r="GLW1" s="43" t="s">
        <v>5175</v>
      </c>
      <c r="GLX1" s="43" t="s">
        <v>5176</v>
      </c>
      <c r="GLY1" s="43" t="s">
        <v>5177</v>
      </c>
      <c r="GLZ1" s="43" t="s">
        <v>5178</v>
      </c>
      <c r="GMA1" s="43" t="s">
        <v>5179</v>
      </c>
      <c r="GMB1" s="43" t="s">
        <v>5180</v>
      </c>
      <c r="GMC1" s="43" t="s">
        <v>5181</v>
      </c>
      <c r="GMD1" s="43" t="s">
        <v>5182</v>
      </c>
      <c r="GME1" s="43" t="s">
        <v>5183</v>
      </c>
      <c r="GMF1" s="43" t="s">
        <v>5184</v>
      </c>
      <c r="GMG1" s="43" t="s">
        <v>5185</v>
      </c>
      <c r="GMH1" s="43" t="s">
        <v>5186</v>
      </c>
      <c r="GMI1" s="43" t="s">
        <v>5187</v>
      </c>
      <c r="GMJ1" s="43" t="s">
        <v>5188</v>
      </c>
      <c r="GMK1" s="43" t="s">
        <v>5189</v>
      </c>
      <c r="GML1" s="43" t="s">
        <v>5190</v>
      </c>
      <c r="GMM1" s="43" t="s">
        <v>5191</v>
      </c>
      <c r="GMN1" s="43" t="s">
        <v>5192</v>
      </c>
      <c r="GMO1" s="43" t="s">
        <v>5193</v>
      </c>
      <c r="GMP1" s="43" t="s">
        <v>5194</v>
      </c>
      <c r="GMQ1" s="43" t="s">
        <v>5195</v>
      </c>
      <c r="GMR1" s="43" t="s">
        <v>5196</v>
      </c>
      <c r="GMS1" s="43" t="s">
        <v>5197</v>
      </c>
      <c r="GMT1" s="43" t="s">
        <v>5198</v>
      </c>
      <c r="GMU1" s="43" t="s">
        <v>5199</v>
      </c>
      <c r="GMV1" s="43" t="s">
        <v>5200</v>
      </c>
      <c r="GMW1" s="43" t="s">
        <v>5201</v>
      </c>
      <c r="GMX1" s="43" t="s">
        <v>5202</v>
      </c>
      <c r="GMY1" s="43" t="s">
        <v>5203</v>
      </c>
      <c r="GMZ1" s="43" t="s">
        <v>5204</v>
      </c>
      <c r="GNA1" s="43" t="s">
        <v>5205</v>
      </c>
      <c r="GNB1" s="43" t="s">
        <v>5206</v>
      </c>
      <c r="GNC1" s="43" t="s">
        <v>5207</v>
      </c>
      <c r="GND1" s="43" t="s">
        <v>5208</v>
      </c>
      <c r="GNE1" s="43" t="s">
        <v>5209</v>
      </c>
      <c r="GNF1" s="43" t="s">
        <v>5210</v>
      </c>
      <c r="GNG1" s="43" t="s">
        <v>5211</v>
      </c>
      <c r="GNH1" s="43" t="s">
        <v>5212</v>
      </c>
      <c r="GNI1" s="43" t="s">
        <v>5213</v>
      </c>
      <c r="GNJ1" s="43" t="s">
        <v>5214</v>
      </c>
      <c r="GNK1" s="43" t="s">
        <v>5215</v>
      </c>
      <c r="GNL1" s="43" t="s">
        <v>5216</v>
      </c>
      <c r="GNM1" s="43" t="s">
        <v>5217</v>
      </c>
      <c r="GNN1" s="43" t="s">
        <v>5218</v>
      </c>
      <c r="GNO1" s="43" t="s">
        <v>5219</v>
      </c>
      <c r="GNP1" s="43" t="s">
        <v>5220</v>
      </c>
      <c r="GNQ1" s="43" t="s">
        <v>5221</v>
      </c>
      <c r="GNR1" s="43" t="s">
        <v>5222</v>
      </c>
      <c r="GNS1" s="43" t="s">
        <v>5223</v>
      </c>
      <c r="GNT1" s="43" t="s">
        <v>5224</v>
      </c>
      <c r="GNU1" s="43" t="s">
        <v>5225</v>
      </c>
      <c r="GNV1" s="43" t="s">
        <v>5226</v>
      </c>
      <c r="GNW1" s="43" t="s">
        <v>5227</v>
      </c>
      <c r="GNX1" s="43" t="s">
        <v>5228</v>
      </c>
      <c r="GNY1" s="43" t="s">
        <v>5229</v>
      </c>
      <c r="GNZ1" s="43" t="s">
        <v>5230</v>
      </c>
      <c r="GOA1" s="43" t="s">
        <v>5231</v>
      </c>
      <c r="GOB1" s="43" t="s">
        <v>5232</v>
      </c>
      <c r="GOC1" s="43" t="s">
        <v>5233</v>
      </c>
      <c r="GOD1" s="43" t="s">
        <v>5234</v>
      </c>
      <c r="GOE1" s="43" t="s">
        <v>5235</v>
      </c>
      <c r="GOF1" s="43" t="s">
        <v>5236</v>
      </c>
      <c r="GOG1" s="43" t="s">
        <v>5237</v>
      </c>
      <c r="GOH1" s="43" t="s">
        <v>5238</v>
      </c>
      <c r="GOI1" s="43" t="s">
        <v>5239</v>
      </c>
      <c r="GOJ1" s="43" t="s">
        <v>5240</v>
      </c>
      <c r="GOK1" s="43" t="s">
        <v>5241</v>
      </c>
      <c r="GOL1" s="43" t="s">
        <v>5242</v>
      </c>
      <c r="GOM1" s="43" t="s">
        <v>5243</v>
      </c>
      <c r="GON1" s="43" t="s">
        <v>5244</v>
      </c>
      <c r="GOO1" s="43" t="s">
        <v>5245</v>
      </c>
      <c r="GOP1" s="43" t="s">
        <v>5246</v>
      </c>
      <c r="GOQ1" s="43" t="s">
        <v>5247</v>
      </c>
      <c r="GOR1" s="43" t="s">
        <v>5248</v>
      </c>
      <c r="GOS1" s="43" t="s">
        <v>5249</v>
      </c>
      <c r="GOT1" s="43" t="s">
        <v>5250</v>
      </c>
      <c r="GOU1" s="43" t="s">
        <v>5251</v>
      </c>
      <c r="GOV1" s="43" t="s">
        <v>5252</v>
      </c>
      <c r="GOW1" s="43" t="s">
        <v>5253</v>
      </c>
      <c r="GOX1" s="43" t="s">
        <v>5254</v>
      </c>
      <c r="GOY1" s="43" t="s">
        <v>5255</v>
      </c>
      <c r="GOZ1" s="43" t="s">
        <v>5256</v>
      </c>
      <c r="GPA1" s="43" t="s">
        <v>5257</v>
      </c>
      <c r="GPB1" s="43" t="s">
        <v>5258</v>
      </c>
      <c r="GPC1" s="43" t="s">
        <v>5259</v>
      </c>
      <c r="GPD1" s="43" t="s">
        <v>5260</v>
      </c>
      <c r="GPE1" s="43" t="s">
        <v>5261</v>
      </c>
      <c r="GPF1" s="43" t="s">
        <v>5262</v>
      </c>
      <c r="GPG1" s="43" t="s">
        <v>5263</v>
      </c>
      <c r="GPH1" s="43" t="s">
        <v>5264</v>
      </c>
      <c r="GPI1" s="43" t="s">
        <v>5265</v>
      </c>
      <c r="GPJ1" s="43" t="s">
        <v>5266</v>
      </c>
      <c r="GPK1" s="43" t="s">
        <v>5267</v>
      </c>
      <c r="GPL1" s="43" t="s">
        <v>5268</v>
      </c>
      <c r="GPM1" s="43" t="s">
        <v>5269</v>
      </c>
      <c r="GPN1" s="43" t="s">
        <v>5270</v>
      </c>
      <c r="GPO1" s="43" t="s">
        <v>5271</v>
      </c>
      <c r="GPP1" s="43" t="s">
        <v>5272</v>
      </c>
      <c r="GPQ1" s="43" t="s">
        <v>5273</v>
      </c>
      <c r="GPR1" s="43" t="s">
        <v>5274</v>
      </c>
      <c r="GPS1" s="43" t="s">
        <v>5275</v>
      </c>
      <c r="GPT1" s="43" t="s">
        <v>5276</v>
      </c>
      <c r="GPU1" s="43" t="s">
        <v>5277</v>
      </c>
      <c r="GPV1" s="43" t="s">
        <v>5278</v>
      </c>
      <c r="GPW1" s="43" t="s">
        <v>5279</v>
      </c>
      <c r="GPX1" s="43" t="s">
        <v>5280</v>
      </c>
      <c r="GPY1" s="43" t="s">
        <v>5281</v>
      </c>
      <c r="GPZ1" s="43" t="s">
        <v>5282</v>
      </c>
      <c r="GQA1" s="43" t="s">
        <v>5283</v>
      </c>
      <c r="GQB1" s="43" t="s">
        <v>5284</v>
      </c>
      <c r="GQC1" s="43" t="s">
        <v>5285</v>
      </c>
      <c r="GQD1" s="43" t="s">
        <v>5286</v>
      </c>
      <c r="GQE1" s="43" t="s">
        <v>5287</v>
      </c>
      <c r="GQF1" s="43" t="s">
        <v>5288</v>
      </c>
      <c r="GQG1" s="43" t="s">
        <v>5289</v>
      </c>
      <c r="GQH1" s="43" t="s">
        <v>5290</v>
      </c>
      <c r="GQI1" s="43" t="s">
        <v>5291</v>
      </c>
      <c r="GQJ1" s="43" t="s">
        <v>5292</v>
      </c>
      <c r="GQK1" s="43" t="s">
        <v>5293</v>
      </c>
      <c r="GQL1" s="43" t="s">
        <v>5294</v>
      </c>
      <c r="GQM1" s="43" t="s">
        <v>5295</v>
      </c>
      <c r="GQN1" s="43" t="s">
        <v>5296</v>
      </c>
      <c r="GQO1" s="43" t="s">
        <v>5297</v>
      </c>
      <c r="GQP1" s="43" t="s">
        <v>5298</v>
      </c>
      <c r="GQQ1" s="43" t="s">
        <v>5299</v>
      </c>
      <c r="GQR1" s="43" t="s">
        <v>5300</v>
      </c>
      <c r="GQS1" s="43" t="s">
        <v>5301</v>
      </c>
      <c r="GQT1" s="43" t="s">
        <v>5302</v>
      </c>
      <c r="GQU1" s="43" t="s">
        <v>5303</v>
      </c>
      <c r="GQV1" s="43" t="s">
        <v>5304</v>
      </c>
      <c r="GQW1" s="43" t="s">
        <v>5305</v>
      </c>
      <c r="GQX1" s="43" t="s">
        <v>5306</v>
      </c>
      <c r="GQY1" s="43" t="s">
        <v>5307</v>
      </c>
      <c r="GQZ1" s="43" t="s">
        <v>5308</v>
      </c>
      <c r="GRA1" s="43" t="s">
        <v>5309</v>
      </c>
      <c r="GRB1" s="43" t="s">
        <v>5310</v>
      </c>
      <c r="GRC1" s="43" t="s">
        <v>5311</v>
      </c>
      <c r="GRD1" s="43" t="s">
        <v>5312</v>
      </c>
      <c r="GRE1" s="43" t="s">
        <v>5313</v>
      </c>
      <c r="GRF1" s="43" t="s">
        <v>5314</v>
      </c>
      <c r="GRG1" s="43" t="s">
        <v>5315</v>
      </c>
      <c r="GRH1" s="43" t="s">
        <v>5316</v>
      </c>
      <c r="GRI1" s="43" t="s">
        <v>5317</v>
      </c>
      <c r="GRJ1" s="43" t="s">
        <v>5318</v>
      </c>
      <c r="GRK1" s="43" t="s">
        <v>5319</v>
      </c>
      <c r="GRL1" s="43" t="s">
        <v>5320</v>
      </c>
      <c r="GRM1" s="43" t="s">
        <v>5321</v>
      </c>
      <c r="GRN1" s="43" t="s">
        <v>5322</v>
      </c>
      <c r="GRO1" s="43" t="s">
        <v>5323</v>
      </c>
      <c r="GRP1" s="43" t="s">
        <v>5324</v>
      </c>
      <c r="GRQ1" s="43" t="s">
        <v>5325</v>
      </c>
      <c r="GRR1" s="43" t="s">
        <v>5326</v>
      </c>
      <c r="GRS1" s="43" t="s">
        <v>5327</v>
      </c>
      <c r="GRT1" s="43" t="s">
        <v>5328</v>
      </c>
      <c r="GRU1" s="43" t="s">
        <v>5329</v>
      </c>
      <c r="GRV1" s="43" t="s">
        <v>5330</v>
      </c>
      <c r="GRW1" s="43" t="s">
        <v>5331</v>
      </c>
      <c r="GRX1" s="43" t="s">
        <v>5332</v>
      </c>
      <c r="GRY1" s="43" t="s">
        <v>5333</v>
      </c>
      <c r="GRZ1" s="43" t="s">
        <v>5334</v>
      </c>
      <c r="GSA1" s="43" t="s">
        <v>5335</v>
      </c>
      <c r="GSB1" s="43" t="s">
        <v>5336</v>
      </c>
      <c r="GSC1" s="43" t="s">
        <v>5337</v>
      </c>
      <c r="GSD1" s="43" t="s">
        <v>5338</v>
      </c>
      <c r="GSE1" s="43" t="s">
        <v>5339</v>
      </c>
      <c r="GSF1" s="43" t="s">
        <v>5340</v>
      </c>
      <c r="GSG1" s="43" t="s">
        <v>5341</v>
      </c>
      <c r="GSH1" s="43" t="s">
        <v>5342</v>
      </c>
      <c r="GSI1" s="43" t="s">
        <v>5343</v>
      </c>
      <c r="GSJ1" s="43" t="s">
        <v>5344</v>
      </c>
      <c r="GSK1" s="43" t="s">
        <v>5345</v>
      </c>
      <c r="GSL1" s="43" t="s">
        <v>5346</v>
      </c>
      <c r="GSM1" s="43" t="s">
        <v>5347</v>
      </c>
      <c r="GSN1" s="43" t="s">
        <v>5348</v>
      </c>
      <c r="GSO1" s="43" t="s">
        <v>5349</v>
      </c>
      <c r="GSP1" s="43" t="s">
        <v>5350</v>
      </c>
      <c r="GSQ1" s="43" t="s">
        <v>5351</v>
      </c>
      <c r="GSR1" s="43" t="s">
        <v>5352</v>
      </c>
      <c r="GSS1" s="43" t="s">
        <v>5353</v>
      </c>
      <c r="GST1" s="43" t="s">
        <v>5354</v>
      </c>
      <c r="GSU1" s="43" t="s">
        <v>5355</v>
      </c>
      <c r="GSV1" s="43" t="s">
        <v>5356</v>
      </c>
      <c r="GSW1" s="43" t="s">
        <v>5357</v>
      </c>
      <c r="GSX1" s="43" t="s">
        <v>5358</v>
      </c>
      <c r="GSY1" s="43" t="s">
        <v>5359</v>
      </c>
      <c r="GSZ1" s="43" t="s">
        <v>5360</v>
      </c>
      <c r="GTA1" s="43" t="s">
        <v>5361</v>
      </c>
      <c r="GTB1" s="43" t="s">
        <v>5362</v>
      </c>
      <c r="GTC1" s="43" t="s">
        <v>5363</v>
      </c>
      <c r="GTD1" s="43" t="s">
        <v>5364</v>
      </c>
      <c r="GTE1" s="43" t="s">
        <v>5365</v>
      </c>
      <c r="GTF1" s="43" t="s">
        <v>5366</v>
      </c>
      <c r="GTG1" s="43" t="s">
        <v>5367</v>
      </c>
      <c r="GTH1" s="43" t="s">
        <v>5368</v>
      </c>
      <c r="GTI1" s="43" t="s">
        <v>5369</v>
      </c>
      <c r="GTJ1" s="43" t="s">
        <v>5370</v>
      </c>
      <c r="GTK1" s="43" t="s">
        <v>5371</v>
      </c>
      <c r="GTL1" s="43" t="s">
        <v>5372</v>
      </c>
      <c r="GTM1" s="43" t="s">
        <v>5373</v>
      </c>
      <c r="GTN1" s="43" t="s">
        <v>5374</v>
      </c>
      <c r="GTO1" s="43" t="s">
        <v>5375</v>
      </c>
      <c r="GTP1" s="43" t="s">
        <v>5376</v>
      </c>
      <c r="GTQ1" s="43" t="s">
        <v>5377</v>
      </c>
      <c r="GTR1" s="43" t="s">
        <v>5378</v>
      </c>
      <c r="GTS1" s="43" t="s">
        <v>5379</v>
      </c>
      <c r="GTT1" s="43" t="s">
        <v>5380</v>
      </c>
      <c r="GTU1" s="43" t="s">
        <v>5381</v>
      </c>
      <c r="GTV1" s="43" t="s">
        <v>5382</v>
      </c>
      <c r="GTW1" s="43" t="s">
        <v>5383</v>
      </c>
      <c r="GTX1" s="43" t="s">
        <v>5384</v>
      </c>
      <c r="GTY1" s="43" t="s">
        <v>5385</v>
      </c>
      <c r="GTZ1" s="43" t="s">
        <v>5386</v>
      </c>
      <c r="GUA1" s="43" t="s">
        <v>5387</v>
      </c>
      <c r="GUB1" s="43" t="s">
        <v>5388</v>
      </c>
      <c r="GUC1" s="43" t="s">
        <v>5389</v>
      </c>
      <c r="GUD1" s="43" t="s">
        <v>5390</v>
      </c>
      <c r="GUE1" s="43" t="s">
        <v>5391</v>
      </c>
      <c r="GUF1" s="43" t="s">
        <v>5392</v>
      </c>
      <c r="GUG1" s="43" t="s">
        <v>5393</v>
      </c>
      <c r="GUH1" s="43" t="s">
        <v>5394</v>
      </c>
      <c r="GUI1" s="43" t="s">
        <v>5395</v>
      </c>
      <c r="GUJ1" s="43" t="s">
        <v>5396</v>
      </c>
      <c r="GUK1" s="43" t="s">
        <v>5397</v>
      </c>
      <c r="GUL1" s="43" t="s">
        <v>5398</v>
      </c>
      <c r="GUM1" s="43" t="s">
        <v>5399</v>
      </c>
      <c r="GUN1" s="43" t="s">
        <v>5400</v>
      </c>
      <c r="GUO1" s="43" t="s">
        <v>5401</v>
      </c>
      <c r="GUP1" s="43" t="s">
        <v>5402</v>
      </c>
      <c r="GUQ1" s="43" t="s">
        <v>5403</v>
      </c>
      <c r="GUR1" s="43" t="s">
        <v>5404</v>
      </c>
      <c r="GUS1" s="43" t="s">
        <v>5405</v>
      </c>
      <c r="GUT1" s="43" t="s">
        <v>5406</v>
      </c>
      <c r="GUU1" s="43" t="s">
        <v>5407</v>
      </c>
      <c r="GUV1" s="43" t="s">
        <v>5408</v>
      </c>
      <c r="GUW1" s="43" t="s">
        <v>5409</v>
      </c>
      <c r="GUX1" s="43" t="s">
        <v>5410</v>
      </c>
      <c r="GUY1" s="43" t="s">
        <v>5411</v>
      </c>
      <c r="GUZ1" s="43" t="s">
        <v>5412</v>
      </c>
      <c r="GVA1" s="43" t="s">
        <v>5413</v>
      </c>
      <c r="GVB1" s="43" t="s">
        <v>5414</v>
      </c>
      <c r="GVC1" s="43" t="s">
        <v>5415</v>
      </c>
      <c r="GVD1" s="43" t="s">
        <v>5416</v>
      </c>
      <c r="GVE1" s="43" t="s">
        <v>5417</v>
      </c>
      <c r="GVF1" s="43" t="s">
        <v>5418</v>
      </c>
      <c r="GVG1" s="43" t="s">
        <v>5419</v>
      </c>
      <c r="GVH1" s="43" t="s">
        <v>5420</v>
      </c>
      <c r="GVI1" s="43" t="s">
        <v>5421</v>
      </c>
      <c r="GVJ1" s="43" t="s">
        <v>5422</v>
      </c>
      <c r="GVK1" s="43" t="s">
        <v>5423</v>
      </c>
      <c r="GVL1" s="43" t="s">
        <v>5424</v>
      </c>
      <c r="GVM1" s="43" t="s">
        <v>5425</v>
      </c>
      <c r="GVN1" s="43" t="s">
        <v>5426</v>
      </c>
      <c r="GVO1" s="43" t="s">
        <v>5427</v>
      </c>
      <c r="GVP1" s="43" t="s">
        <v>5428</v>
      </c>
      <c r="GVQ1" s="43" t="s">
        <v>5429</v>
      </c>
      <c r="GVR1" s="43" t="s">
        <v>5430</v>
      </c>
      <c r="GVS1" s="43" t="s">
        <v>5431</v>
      </c>
      <c r="GVT1" s="43" t="s">
        <v>5432</v>
      </c>
      <c r="GVU1" s="43" t="s">
        <v>5433</v>
      </c>
      <c r="GVV1" s="43" t="s">
        <v>5434</v>
      </c>
      <c r="GVW1" s="43" t="s">
        <v>5435</v>
      </c>
      <c r="GVX1" s="43" t="s">
        <v>5436</v>
      </c>
      <c r="GVY1" s="43" t="s">
        <v>5437</v>
      </c>
      <c r="GVZ1" s="43" t="s">
        <v>5438</v>
      </c>
      <c r="GWA1" s="43" t="s">
        <v>5439</v>
      </c>
      <c r="GWB1" s="43" t="s">
        <v>5440</v>
      </c>
      <c r="GWC1" s="43" t="s">
        <v>5441</v>
      </c>
      <c r="GWD1" s="43" t="s">
        <v>5442</v>
      </c>
      <c r="GWE1" s="43" t="s">
        <v>5443</v>
      </c>
      <c r="GWF1" s="43" t="s">
        <v>5444</v>
      </c>
      <c r="GWG1" s="43" t="s">
        <v>5445</v>
      </c>
      <c r="GWH1" s="43" t="s">
        <v>5446</v>
      </c>
      <c r="GWI1" s="43" t="s">
        <v>5447</v>
      </c>
      <c r="GWJ1" s="43" t="s">
        <v>5448</v>
      </c>
      <c r="GWK1" s="43" t="s">
        <v>5449</v>
      </c>
      <c r="GWL1" s="43" t="s">
        <v>5450</v>
      </c>
      <c r="GWM1" s="43" t="s">
        <v>5451</v>
      </c>
      <c r="GWN1" s="43" t="s">
        <v>5452</v>
      </c>
      <c r="GWO1" s="43" t="s">
        <v>5453</v>
      </c>
      <c r="GWP1" s="43" t="s">
        <v>5454</v>
      </c>
      <c r="GWQ1" s="43" t="s">
        <v>5455</v>
      </c>
      <c r="GWR1" s="43" t="s">
        <v>5456</v>
      </c>
      <c r="GWS1" s="43" t="s">
        <v>5457</v>
      </c>
      <c r="GWT1" s="43" t="s">
        <v>5458</v>
      </c>
      <c r="GWU1" s="43" t="s">
        <v>5459</v>
      </c>
      <c r="GWV1" s="43" t="s">
        <v>5460</v>
      </c>
      <c r="GWW1" s="43" t="s">
        <v>5461</v>
      </c>
      <c r="GWX1" s="43" t="s">
        <v>5462</v>
      </c>
      <c r="GWY1" s="43" t="s">
        <v>5463</v>
      </c>
      <c r="GWZ1" s="43" t="s">
        <v>5464</v>
      </c>
      <c r="GXA1" s="43" t="s">
        <v>5465</v>
      </c>
      <c r="GXB1" s="43" t="s">
        <v>5466</v>
      </c>
      <c r="GXC1" s="43" t="s">
        <v>5467</v>
      </c>
      <c r="GXD1" s="43" t="s">
        <v>5468</v>
      </c>
      <c r="GXE1" s="43" t="s">
        <v>5469</v>
      </c>
      <c r="GXF1" s="43" t="s">
        <v>5470</v>
      </c>
      <c r="GXG1" s="43" t="s">
        <v>5471</v>
      </c>
      <c r="GXH1" s="43" t="s">
        <v>5472</v>
      </c>
      <c r="GXI1" s="43" t="s">
        <v>5473</v>
      </c>
      <c r="GXJ1" s="43" t="s">
        <v>5474</v>
      </c>
      <c r="GXK1" s="43" t="s">
        <v>5475</v>
      </c>
      <c r="GXL1" s="43" t="s">
        <v>5476</v>
      </c>
      <c r="GXM1" s="43" t="s">
        <v>5477</v>
      </c>
      <c r="GXN1" s="43" t="s">
        <v>5478</v>
      </c>
      <c r="GXO1" s="43" t="s">
        <v>5479</v>
      </c>
      <c r="GXP1" s="43" t="s">
        <v>5480</v>
      </c>
      <c r="GXQ1" s="43" t="s">
        <v>5481</v>
      </c>
      <c r="GXR1" s="43" t="s">
        <v>5482</v>
      </c>
      <c r="GXS1" s="43" t="s">
        <v>5483</v>
      </c>
      <c r="GXT1" s="43" t="s">
        <v>5484</v>
      </c>
      <c r="GXU1" s="43" t="s">
        <v>5485</v>
      </c>
      <c r="GXV1" s="43" t="s">
        <v>5486</v>
      </c>
      <c r="GXW1" s="43" t="s">
        <v>5487</v>
      </c>
      <c r="GXX1" s="43" t="s">
        <v>5488</v>
      </c>
      <c r="GXY1" s="43" t="s">
        <v>5489</v>
      </c>
      <c r="GXZ1" s="43" t="s">
        <v>5490</v>
      </c>
      <c r="GYA1" s="43" t="s">
        <v>5491</v>
      </c>
      <c r="GYB1" s="43" t="s">
        <v>5492</v>
      </c>
      <c r="GYC1" s="43" t="s">
        <v>5493</v>
      </c>
      <c r="GYD1" s="43" t="s">
        <v>5494</v>
      </c>
      <c r="GYE1" s="43" t="s">
        <v>5495</v>
      </c>
      <c r="GYF1" s="43" t="s">
        <v>5496</v>
      </c>
      <c r="GYG1" s="43" t="s">
        <v>5497</v>
      </c>
      <c r="GYH1" s="43" t="s">
        <v>5498</v>
      </c>
      <c r="GYI1" s="43" t="s">
        <v>5499</v>
      </c>
      <c r="GYJ1" s="43" t="s">
        <v>5500</v>
      </c>
      <c r="GYK1" s="43" t="s">
        <v>5501</v>
      </c>
      <c r="GYL1" s="43" t="s">
        <v>5502</v>
      </c>
      <c r="GYM1" s="43" t="s">
        <v>5503</v>
      </c>
      <c r="GYN1" s="43" t="s">
        <v>5504</v>
      </c>
      <c r="GYO1" s="43" t="s">
        <v>5505</v>
      </c>
      <c r="GYP1" s="43" t="s">
        <v>5506</v>
      </c>
      <c r="GYQ1" s="43" t="s">
        <v>5507</v>
      </c>
      <c r="GYR1" s="43" t="s">
        <v>5508</v>
      </c>
      <c r="GYS1" s="43" t="s">
        <v>5509</v>
      </c>
      <c r="GYT1" s="43" t="s">
        <v>5510</v>
      </c>
      <c r="GYU1" s="43" t="s">
        <v>5511</v>
      </c>
      <c r="GYV1" s="43" t="s">
        <v>5512</v>
      </c>
      <c r="GYW1" s="43" t="s">
        <v>5513</v>
      </c>
      <c r="GYX1" s="43" t="s">
        <v>5514</v>
      </c>
      <c r="GYY1" s="43" t="s">
        <v>5515</v>
      </c>
      <c r="GYZ1" s="43" t="s">
        <v>5516</v>
      </c>
      <c r="GZA1" s="43" t="s">
        <v>5517</v>
      </c>
      <c r="GZB1" s="43" t="s">
        <v>5518</v>
      </c>
      <c r="GZC1" s="43" t="s">
        <v>5519</v>
      </c>
      <c r="GZD1" s="43" t="s">
        <v>5520</v>
      </c>
      <c r="GZE1" s="43" t="s">
        <v>5521</v>
      </c>
      <c r="GZF1" s="43" t="s">
        <v>5522</v>
      </c>
      <c r="GZG1" s="43" t="s">
        <v>5523</v>
      </c>
      <c r="GZH1" s="43" t="s">
        <v>5524</v>
      </c>
      <c r="GZI1" s="43" t="s">
        <v>5525</v>
      </c>
      <c r="GZJ1" s="43" t="s">
        <v>5526</v>
      </c>
      <c r="GZK1" s="43" t="s">
        <v>5527</v>
      </c>
      <c r="GZL1" s="43" t="s">
        <v>5528</v>
      </c>
      <c r="GZM1" s="43" t="s">
        <v>5529</v>
      </c>
      <c r="GZN1" s="43" t="s">
        <v>5530</v>
      </c>
      <c r="GZO1" s="43" t="s">
        <v>5531</v>
      </c>
      <c r="GZP1" s="43" t="s">
        <v>5532</v>
      </c>
      <c r="GZQ1" s="43" t="s">
        <v>5533</v>
      </c>
      <c r="GZR1" s="43" t="s">
        <v>5534</v>
      </c>
      <c r="GZS1" s="43" t="s">
        <v>5535</v>
      </c>
      <c r="GZT1" s="43" t="s">
        <v>5536</v>
      </c>
      <c r="GZU1" s="43" t="s">
        <v>5537</v>
      </c>
      <c r="GZV1" s="43" t="s">
        <v>5538</v>
      </c>
      <c r="GZW1" s="43" t="s">
        <v>5539</v>
      </c>
      <c r="GZX1" s="43" t="s">
        <v>5540</v>
      </c>
      <c r="GZY1" s="43" t="s">
        <v>5541</v>
      </c>
      <c r="GZZ1" s="43" t="s">
        <v>5542</v>
      </c>
      <c r="HAA1" s="43" t="s">
        <v>5543</v>
      </c>
      <c r="HAB1" s="43" t="s">
        <v>5544</v>
      </c>
      <c r="HAC1" s="43" t="s">
        <v>5545</v>
      </c>
      <c r="HAD1" s="43" t="s">
        <v>5546</v>
      </c>
      <c r="HAE1" s="43" t="s">
        <v>5547</v>
      </c>
      <c r="HAF1" s="43" t="s">
        <v>5548</v>
      </c>
      <c r="HAG1" s="43" t="s">
        <v>5549</v>
      </c>
      <c r="HAH1" s="43" t="s">
        <v>5550</v>
      </c>
      <c r="HAI1" s="43" t="s">
        <v>5551</v>
      </c>
      <c r="HAJ1" s="43" t="s">
        <v>5552</v>
      </c>
      <c r="HAK1" s="43" t="s">
        <v>5553</v>
      </c>
      <c r="HAL1" s="43" t="s">
        <v>5554</v>
      </c>
      <c r="HAM1" s="43" t="s">
        <v>5555</v>
      </c>
      <c r="HAN1" s="43" t="s">
        <v>5556</v>
      </c>
      <c r="HAO1" s="43" t="s">
        <v>5557</v>
      </c>
      <c r="HAP1" s="43" t="s">
        <v>5558</v>
      </c>
      <c r="HAQ1" s="43" t="s">
        <v>5559</v>
      </c>
      <c r="HAR1" s="43" t="s">
        <v>5560</v>
      </c>
      <c r="HAS1" s="43" t="s">
        <v>5561</v>
      </c>
      <c r="HAT1" s="43" t="s">
        <v>5562</v>
      </c>
      <c r="HAU1" s="43" t="s">
        <v>5563</v>
      </c>
      <c r="HAV1" s="43" t="s">
        <v>5564</v>
      </c>
      <c r="HAW1" s="43" t="s">
        <v>5565</v>
      </c>
      <c r="HAX1" s="43" t="s">
        <v>5566</v>
      </c>
      <c r="HAY1" s="43" t="s">
        <v>5567</v>
      </c>
      <c r="HAZ1" s="43" t="s">
        <v>5568</v>
      </c>
      <c r="HBA1" s="43" t="s">
        <v>5569</v>
      </c>
      <c r="HBB1" s="43" t="s">
        <v>5570</v>
      </c>
      <c r="HBC1" s="43" t="s">
        <v>5571</v>
      </c>
      <c r="HBD1" s="43" t="s">
        <v>5572</v>
      </c>
      <c r="HBE1" s="43" t="s">
        <v>5573</v>
      </c>
      <c r="HBF1" s="43" t="s">
        <v>5574</v>
      </c>
      <c r="HBG1" s="43" t="s">
        <v>5575</v>
      </c>
      <c r="HBH1" s="43" t="s">
        <v>5576</v>
      </c>
      <c r="HBI1" s="43" t="s">
        <v>5577</v>
      </c>
      <c r="HBJ1" s="43" t="s">
        <v>5578</v>
      </c>
      <c r="HBK1" s="43" t="s">
        <v>5579</v>
      </c>
      <c r="HBL1" s="43" t="s">
        <v>5580</v>
      </c>
      <c r="HBM1" s="43" t="s">
        <v>5581</v>
      </c>
      <c r="HBN1" s="43" t="s">
        <v>5582</v>
      </c>
      <c r="HBO1" s="43" t="s">
        <v>5583</v>
      </c>
      <c r="HBP1" s="43" t="s">
        <v>5584</v>
      </c>
      <c r="HBQ1" s="43" t="s">
        <v>5585</v>
      </c>
      <c r="HBR1" s="43" t="s">
        <v>5586</v>
      </c>
      <c r="HBS1" s="43" t="s">
        <v>5587</v>
      </c>
      <c r="HBT1" s="43" t="s">
        <v>5588</v>
      </c>
      <c r="HBU1" s="43" t="s">
        <v>5589</v>
      </c>
      <c r="HBV1" s="43" t="s">
        <v>5590</v>
      </c>
      <c r="HBW1" s="43" t="s">
        <v>5591</v>
      </c>
      <c r="HBX1" s="43" t="s">
        <v>5592</v>
      </c>
      <c r="HBY1" s="43" t="s">
        <v>5593</v>
      </c>
      <c r="HBZ1" s="43" t="s">
        <v>5594</v>
      </c>
      <c r="HCA1" s="43" t="s">
        <v>5595</v>
      </c>
      <c r="HCB1" s="43" t="s">
        <v>5596</v>
      </c>
      <c r="HCC1" s="43" t="s">
        <v>5597</v>
      </c>
      <c r="HCD1" s="43" t="s">
        <v>5598</v>
      </c>
      <c r="HCE1" s="43" t="s">
        <v>5599</v>
      </c>
      <c r="HCF1" s="43" t="s">
        <v>5600</v>
      </c>
      <c r="HCG1" s="43" t="s">
        <v>5601</v>
      </c>
      <c r="HCH1" s="43" t="s">
        <v>5602</v>
      </c>
      <c r="HCI1" s="43" t="s">
        <v>5603</v>
      </c>
      <c r="HCJ1" s="43" t="s">
        <v>5604</v>
      </c>
      <c r="HCK1" s="43" t="s">
        <v>5605</v>
      </c>
      <c r="HCL1" s="43" t="s">
        <v>5606</v>
      </c>
      <c r="HCM1" s="43" t="s">
        <v>5607</v>
      </c>
      <c r="HCN1" s="43" t="s">
        <v>5608</v>
      </c>
      <c r="HCO1" s="43" t="s">
        <v>5609</v>
      </c>
      <c r="HCP1" s="43" t="s">
        <v>5610</v>
      </c>
      <c r="HCQ1" s="43" t="s">
        <v>5611</v>
      </c>
      <c r="HCR1" s="43" t="s">
        <v>5612</v>
      </c>
      <c r="HCS1" s="43" t="s">
        <v>5613</v>
      </c>
      <c r="HCT1" s="43" t="s">
        <v>5614</v>
      </c>
      <c r="HCU1" s="43" t="s">
        <v>5615</v>
      </c>
      <c r="HCV1" s="43" t="s">
        <v>5616</v>
      </c>
      <c r="HCW1" s="43" t="s">
        <v>5617</v>
      </c>
      <c r="HCX1" s="43" t="s">
        <v>5618</v>
      </c>
      <c r="HCY1" s="43" t="s">
        <v>5619</v>
      </c>
      <c r="HCZ1" s="43" t="s">
        <v>5620</v>
      </c>
      <c r="HDA1" s="43" t="s">
        <v>5621</v>
      </c>
      <c r="HDB1" s="43" t="s">
        <v>5622</v>
      </c>
      <c r="HDC1" s="43" t="s">
        <v>5623</v>
      </c>
      <c r="HDD1" s="43" t="s">
        <v>5624</v>
      </c>
      <c r="HDE1" s="43" t="s">
        <v>5625</v>
      </c>
      <c r="HDF1" s="43" t="s">
        <v>5626</v>
      </c>
      <c r="HDG1" s="43" t="s">
        <v>5627</v>
      </c>
      <c r="HDH1" s="43" t="s">
        <v>5628</v>
      </c>
      <c r="HDI1" s="43" t="s">
        <v>5629</v>
      </c>
      <c r="HDJ1" s="43" t="s">
        <v>5630</v>
      </c>
      <c r="HDK1" s="43" t="s">
        <v>5631</v>
      </c>
      <c r="HDL1" s="43" t="s">
        <v>5632</v>
      </c>
      <c r="HDM1" s="43" t="s">
        <v>5633</v>
      </c>
      <c r="HDN1" s="43" t="s">
        <v>5634</v>
      </c>
      <c r="HDO1" s="43" t="s">
        <v>5635</v>
      </c>
      <c r="HDP1" s="43" t="s">
        <v>5636</v>
      </c>
      <c r="HDQ1" s="43" t="s">
        <v>5637</v>
      </c>
      <c r="HDR1" s="43" t="s">
        <v>5638</v>
      </c>
      <c r="HDS1" s="43" t="s">
        <v>5639</v>
      </c>
      <c r="HDT1" s="43" t="s">
        <v>5640</v>
      </c>
      <c r="HDU1" s="43" t="s">
        <v>5641</v>
      </c>
      <c r="HDV1" s="43" t="s">
        <v>5642</v>
      </c>
      <c r="HDW1" s="43" t="s">
        <v>5643</v>
      </c>
      <c r="HDX1" s="43" t="s">
        <v>5644</v>
      </c>
      <c r="HDY1" s="43" t="s">
        <v>5645</v>
      </c>
      <c r="HDZ1" s="43" t="s">
        <v>5646</v>
      </c>
      <c r="HEA1" s="43" t="s">
        <v>5647</v>
      </c>
      <c r="HEB1" s="43" t="s">
        <v>5648</v>
      </c>
      <c r="HEC1" s="43" t="s">
        <v>5649</v>
      </c>
      <c r="HED1" s="43" t="s">
        <v>5650</v>
      </c>
      <c r="HEE1" s="43" t="s">
        <v>5651</v>
      </c>
      <c r="HEF1" s="43" t="s">
        <v>5652</v>
      </c>
      <c r="HEG1" s="43" t="s">
        <v>5653</v>
      </c>
      <c r="HEH1" s="43" t="s">
        <v>5654</v>
      </c>
      <c r="HEI1" s="43" t="s">
        <v>5655</v>
      </c>
      <c r="HEJ1" s="43" t="s">
        <v>5656</v>
      </c>
      <c r="HEK1" s="43" t="s">
        <v>5657</v>
      </c>
      <c r="HEL1" s="43" t="s">
        <v>5658</v>
      </c>
      <c r="HEM1" s="43" t="s">
        <v>5659</v>
      </c>
      <c r="HEN1" s="43" t="s">
        <v>5660</v>
      </c>
      <c r="HEO1" s="43" t="s">
        <v>5661</v>
      </c>
      <c r="HEP1" s="43" t="s">
        <v>5662</v>
      </c>
      <c r="HEQ1" s="43" t="s">
        <v>5663</v>
      </c>
      <c r="HER1" s="43" t="s">
        <v>5664</v>
      </c>
      <c r="HES1" s="43" t="s">
        <v>5665</v>
      </c>
      <c r="HET1" s="43" t="s">
        <v>5666</v>
      </c>
      <c r="HEU1" s="43" t="s">
        <v>5667</v>
      </c>
      <c r="HEV1" s="43" t="s">
        <v>5668</v>
      </c>
      <c r="HEW1" s="43" t="s">
        <v>5669</v>
      </c>
      <c r="HEX1" s="43" t="s">
        <v>5670</v>
      </c>
      <c r="HEY1" s="43" t="s">
        <v>5671</v>
      </c>
      <c r="HEZ1" s="43" t="s">
        <v>5672</v>
      </c>
      <c r="HFA1" s="43" t="s">
        <v>5673</v>
      </c>
      <c r="HFB1" s="43" t="s">
        <v>5674</v>
      </c>
      <c r="HFC1" s="43" t="s">
        <v>5675</v>
      </c>
      <c r="HFD1" s="43" t="s">
        <v>5676</v>
      </c>
      <c r="HFE1" s="43" t="s">
        <v>5677</v>
      </c>
      <c r="HFF1" s="43" t="s">
        <v>5678</v>
      </c>
      <c r="HFG1" s="43" t="s">
        <v>5679</v>
      </c>
      <c r="HFH1" s="43" t="s">
        <v>5680</v>
      </c>
      <c r="HFI1" s="43" t="s">
        <v>5681</v>
      </c>
      <c r="HFJ1" s="43" t="s">
        <v>5682</v>
      </c>
      <c r="HFK1" s="43" t="s">
        <v>5683</v>
      </c>
      <c r="HFL1" s="43" t="s">
        <v>5684</v>
      </c>
      <c r="HFM1" s="43" t="s">
        <v>5685</v>
      </c>
      <c r="HFN1" s="43" t="s">
        <v>5686</v>
      </c>
      <c r="HFO1" s="43" t="s">
        <v>5687</v>
      </c>
      <c r="HFP1" s="43" t="s">
        <v>5688</v>
      </c>
      <c r="HFQ1" s="43" t="s">
        <v>5689</v>
      </c>
      <c r="HFR1" s="43" t="s">
        <v>5690</v>
      </c>
      <c r="HFS1" s="43" t="s">
        <v>5691</v>
      </c>
      <c r="HFT1" s="43" t="s">
        <v>5692</v>
      </c>
      <c r="HFU1" s="43" t="s">
        <v>5693</v>
      </c>
      <c r="HFV1" s="43" t="s">
        <v>5694</v>
      </c>
      <c r="HFW1" s="43" t="s">
        <v>5695</v>
      </c>
      <c r="HFX1" s="43" t="s">
        <v>5696</v>
      </c>
      <c r="HFY1" s="43" t="s">
        <v>5697</v>
      </c>
      <c r="HFZ1" s="43" t="s">
        <v>5698</v>
      </c>
      <c r="HGA1" s="43" t="s">
        <v>5699</v>
      </c>
      <c r="HGB1" s="43" t="s">
        <v>5700</v>
      </c>
      <c r="HGC1" s="43" t="s">
        <v>5701</v>
      </c>
      <c r="HGD1" s="43" t="s">
        <v>5702</v>
      </c>
      <c r="HGE1" s="43" t="s">
        <v>5703</v>
      </c>
      <c r="HGF1" s="43" t="s">
        <v>5704</v>
      </c>
      <c r="HGG1" s="43" t="s">
        <v>5705</v>
      </c>
      <c r="HGH1" s="43" t="s">
        <v>5706</v>
      </c>
      <c r="HGI1" s="43" t="s">
        <v>5707</v>
      </c>
      <c r="HGJ1" s="43" t="s">
        <v>5708</v>
      </c>
      <c r="HGK1" s="43" t="s">
        <v>5709</v>
      </c>
      <c r="HGL1" s="43" t="s">
        <v>5710</v>
      </c>
      <c r="HGM1" s="43" t="s">
        <v>5711</v>
      </c>
      <c r="HGN1" s="43" t="s">
        <v>5712</v>
      </c>
      <c r="HGO1" s="43" t="s">
        <v>5713</v>
      </c>
      <c r="HGP1" s="43" t="s">
        <v>5714</v>
      </c>
      <c r="HGQ1" s="43" t="s">
        <v>5715</v>
      </c>
      <c r="HGR1" s="43" t="s">
        <v>5716</v>
      </c>
      <c r="HGS1" s="43" t="s">
        <v>5717</v>
      </c>
      <c r="HGT1" s="43" t="s">
        <v>5718</v>
      </c>
      <c r="HGU1" s="43" t="s">
        <v>5719</v>
      </c>
      <c r="HGV1" s="43" t="s">
        <v>5720</v>
      </c>
      <c r="HGW1" s="43" t="s">
        <v>5721</v>
      </c>
      <c r="HGX1" s="43" t="s">
        <v>5722</v>
      </c>
      <c r="HGY1" s="43" t="s">
        <v>5723</v>
      </c>
      <c r="HGZ1" s="43" t="s">
        <v>5724</v>
      </c>
      <c r="HHA1" s="43" t="s">
        <v>5725</v>
      </c>
      <c r="HHB1" s="43" t="s">
        <v>5726</v>
      </c>
      <c r="HHC1" s="43" t="s">
        <v>5727</v>
      </c>
      <c r="HHD1" s="43" t="s">
        <v>5728</v>
      </c>
      <c r="HHE1" s="43" t="s">
        <v>5729</v>
      </c>
      <c r="HHF1" s="43" t="s">
        <v>5730</v>
      </c>
      <c r="HHG1" s="43" t="s">
        <v>5731</v>
      </c>
      <c r="HHH1" s="43" t="s">
        <v>5732</v>
      </c>
      <c r="HHI1" s="43" t="s">
        <v>5733</v>
      </c>
      <c r="HHJ1" s="43" t="s">
        <v>5734</v>
      </c>
      <c r="HHK1" s="43" t="s">
        <v>5735</v>
      </c>
      <c r="HHL1" s="43" t="s">
        <v>5736</v>
      </c>
      <c r="HHM1" s="43" t="s">
        <v>5737</v>
      </c>
      <c r="HHN1" s="43" t="s">
        <v>5738</v>
      </c>
      <c r="HHO1" s="43" t="s">
        <v>5739</v>
      </c>
      <c r="HHP1" s="43" t="s">
        <v>5740</v>
      </c>
      <c r="HHQ1" s="43" t="s">
        <v>5741</v>
      </c>
      <c r="HHR1" s="43" t="s">
        <v>5742</v>
      </c>
      <c r="HHS1" s="43" t="s">
        <v>5743</v>
      </c>
      <c r="HHT1" s="43" t="s">
        <v>5744</v>
      </c>
      <c r="HHU1" s="43" t="s">
        <v>5745</v>
      </c>
      <c r="HHV1" s="43" t="s">
        <v>5746</v>
      </c>
      <c r="HHW1" s="43" t="s">
        <v>5747</v>
      </c>
      <c r="HHX1" s="43" t="s">
        <v>5748</v>
      </c>
      <c r="HHY1" s="43" t="s">
        <v>5749</v>
      </c>
      <c r="HHZ1" s="43" t="s">
        <v>5750</v>
      </c>
      <c r="HIA1" s="43" t="s">
        <v>5751</v>
      </c>
      <c r="HIB1" s="43" t="s">
        <v>5752</v>
      </c>
      <c r="HIC1" s="43" t="s">
        <v>5753</v>
      </c>
      <c r="HID1" s="43" t="s">
        <v>5754</v>
      </c>
      <c r="HIE1" s="43" t="s">
        <v>5755</v>
      </c>
      <c r="HIF1" s="43" t="s">
        <v>5756</v>
      </c>
      <c r="HIG1" s="43" t="s">
        <v>5757</v>
      </c>
      <c r="HIH1" s="43" t="s">
        <v>5758</v>
      </c>
      <c r="HII1" s="43" t="s">
        <v>5759</v>
      </c>
      <c r="HIJ1" s="43" t="s">
        <v>5760</v>
      </c>
      <c r="HIK1" s="43" t="s">
        <v>5761</v>
      </c>
      <c r="HIL1" s="43" t="s">
        <v>5762</v>
      </c>
      <c r="HIM1" s="43" t="s">
        <v>5763</v>
      </c>
      <c r="HIN1" s="43" t="s">
        <v>5764</v>
      </c>
      <c r="HIO1" s="43" t="s">
        <v>5765</v>
      </c>
      <c r="HIP1" s="43" t="s">
        <v>5766</v>
      </c>
      <c r="HIQ1" s="43" t="s">
        <v>5767</v>
      </c>
      <c r="HIR1" s="43" t="s">
        <v>5768</v>
      </c>
      <c r="HIS1" s="43" t="s">
        <v>5769</v>
      </c>
      <c r="HIT1" s="43" t="s">
        <v>5770</v>
      </c>
      <c r="HIU1" s="43" t="s">
        <v>5771</v>
      </c>
      <c r="HIV1" s="43" t="s">
        <v>5772</v>
      </c>
      <c r="HIW1" s="43" t="s">
        <v>5773</v>
      </c>
      <c r="HIX1" s="43" t="s">
        <v>5774</v>
      </c>
      <c r="HIY1" s="43" t="s">
        <v>5775</v>
      </c>
      <c r="HIZ1" s="43" t="s">
        <v>5776</v>
      </c>
      <c r="HJA1" s="43" t="s">
        <v>5777</v>
      </c>
      <c r="HJB1" s="43" t="s">
        <v>5778</v>
      </c>
      <c r="HJC1" s="43" t="s">
        <v>5779</v>
      </c>
      <c r="HJD1" s="43" t="s">
        <v>5780</v>
      </c>
      <c r="HJE1" s="43" t="s">
        <v>5781</v>
      </c>
      <c r="HJF1" s="43" t="s">
        <v>5782</v>
      </c>
      <c r="HJG1" s="43" t="s">
        <v>5783</v>
      </c>
      <c r="HJH1" s="43" t="s">
        <v>5784</v>
      </c>
      <c r="HJI1" s="43" t="s">
        <v>5785</v>
      </c>
      <c r="HJJ1" s="43" t="s">
        <v>5786</v>
      </c>
      <c r="HJK1" s="43" t="s">
        <v>5787</v>
      </c>
      <c r="HJL1" s="43" t="s">
        <v>5788</v>
      </c>
      <c r="HJM1" s="43" t="s">
        <v>5789</v>
      </c>
      <c r="HJN1" s="43" t="s">
        <v>5790</v>
      </c>
      <c r="HJO1" s="43" t="s">
        <v>5791</v>
      </c>
      <c r="HJP1" s="43" t="s">
        <v>5792</v>
      </c>
      <c r="HJQ1" s="43" t="s">
        <v>5793</v>
      </c>
      <c r="HJR1" s="43" t="s">
        <v>5794</v>
      </c>
      <c r="HJS1" s="43" t="s">
        <v>5795</v>
      </c>
      <c r="HJT1" s="43" t="s">
        <v>5796</v>
      </c>
      <c r="HJU1" s="43" t="s">
        <v>5797</v>
      </c>
      <c r="HJV1" s="43" t="s">
        <v>5798</v>
      </c>
      <c r="HJW1" s="43" t="s">
        <v>5799</v>
      </c>
      <c r="HJX1" s="43" t="s">
        <v>5800</v>
      </c>
      <c r="HJY1" s="43" t="s">
        <v>5801</v>
      </c>
      <c r="HJZ1" s="43" t="s">
        <v>5802</v>
      </c>
      <c r="HKA1" s="43" t="s">
        <v>5803</v>
      </c>
      <c r="HKB1" s="43" t="s">
        <v>5804</v>
      </c>
      <c r="HKC1" s="43" t="s">
        <v>5805</v>
      </c>
      <c r="HKD1" s="43" t="s">
        <v>5806</v>
      </c>
      <c r="HKE1" s="43" t="s">
        <v>5807</v>
      </c>
      <c r="HKF1" s="43" t="s">
        <v>5808</v>
      </c>
      <c r="HKG1" s="43" t="s">
        <v>5809</v>
      </c>
      <c r="HKH1" s="43" t="s">
        <v>5810</v>
      </c>
      <c r="HKI1" s="43" t="s">
        <v>5811</v>
      </c>
      <c r="HKJ1" s="43" t="s">
        <v>5812</v>
      </c>
      <c r="HKK1" s="43" t="s">
        <v>5813</v>
      </c>
      <c r="HKL1" s="43" t="s">
        <v>5814</v>
      </c>
      <c r="HKM1" s="43" t="s">
        <v>5815</v>
      </c>
      <c r="HKN1" s="43" t="s">
        <v>5816</v>
      </c>
      <c r="HKO1" s="43" t="s">
        <v>5817</v>
      </c>
      <c r="HKP1" s="43" t="s">
        <v>5818</v>
      </c>
      <c r="HKQ1" s="43" t="s">
        <v>5819</v>
      </c>
      <c r="HKR1" s="43" t="s">
        <v>5820</v>
      </c>
      <c r="HKS1" s="43" t="s">
        <v>5821</v>
      </c>
      <c r="HKT1" s="43" t="s">
        <v>5822</v>
      </c>
      <c r="HKU1" s="43" t="s">
        <v>5823</v>
      </c>
      <c r="HKV1" s="43" t="s">
        <v>5824</v>
      </c>
      <c r="HKW1" s="43" t="s">
        <v>5825</v>
      </c>
      <c r="HKX1" s="43" t="s">
        <v>5826</v>
      </c>
      <c r="HKY1" s="43" t="s">
        <v>5827</v>
      </c>
      <c r="HKZ1" s="43" t="s">
        <v>5828</v>
      </c>
      <c r="HLA1" s="43" t="s">
        <v>5829</v>
      </c>
      <c r="HLB1" s="43" t="s">
        <v>5830</v>
      </c>
      <c r="HLC1" s="43" t="s">
        <v>5831</v>
      </c>
      <c r="HLD1" s="43" t="s">
        <v>5832</v>
      </c>
      <c r="HLE1" s="43" t="s">
        <v>5833</v>
      </c>
      <c r="HLF1" s="43" t="s">
        <v>5834</v>
      </c>
      <c r="HLG1" s="43" t="s">
        <v>5835</v>
      </c>
      <c r="HLH1" s="43" t="s">
        <v>5836</v>
      </c>
      <c r="HLI1" s="43" t="s">
        <v>5837</v>
      </c>
      <c r="HLJ1" s="43" t="s">
        <v>5838</v>
      </c>
      <c r="HLK1" s="43" t="s">
        <v>5839</v>
      </c>
      <c r="HLL1" s="43" t="s">
        <v>5840</v>
      </c>
      <c r="HLM1" s="43" t="s">
        <v>5841</v>
      </c>
      <c r="HLN1" s="43" t="s">
        <v>5842</v>
      </c>
      <c r="HLO1" s="43" t="s">
        <v>5843</v>
      </c>
      <c r="HLP1" s="43" t="s">
        <v>5844</v>
      </c>
      <c r="HLQ1" s="43" t="s">
        <v>5845</v>
      </c>
      <c r="HLR1" s="43" t="s">
        <v>5846</v>
      </c>
      <c r="HLS1" s="43" t="s">
        <v>5847</v>
      </c>
      <c r="HLT1" s="43" t="s">
        <v>5848</v>
      </c>
      <c r="HLU1" s="43" t="s">
        <v>5849</v>
      </c>
      <c r="HLV1" s="43" t="s">
        <v>5850</v>
      </c>
      <c r="HLW1" s="43" t="s">
        <v>5851</v>
      </c>
      <c r="HLX1" s="43" t="s">
        <v>5852</v>
      </c>
      <c r="HLY1" s="43" t="s">
        <v>5853</v>
      </c>
      <c r="HLZ1" s="43" t="s">
        <v>5854</v>
      </c>
      <c r="HMA1" s="43" t="s">
        <v>5855</v>
      </c>
      <c r="HMB1" s="43" t="s">
        <v>5856</v>
      </c>
      <c r="HMC1" s="43" t="s">
        <v>5857</v>
      </c>
      <c r="HMD1" s="43" t="s">
        <v>5858</v>
      </c>
      <c r="HME1" s="43" t="s">
        <v>5859</v>
      </c>
      <c r="HMF1" s="43" t="s">
        <v>5860</v>
      </c>
      <c r="HMG1" s="43" t="s">
        <v>5861</v>
      </c>
      <c r="HMH1" s="43" t="s">
        <v>5862</v>
      </c>
      <c r="HMI1" s="43" t="s">
        <v>5863</v>
      </c>
      <c r="HMJ1" s="43" t="s">
        <v>5864</v>
      </c>
      <c r="HMK1" s="43" t="s">
        <v>5865</v>
      </c>
      <c r="HML1" s="43" t="s">
        <v>5866</v>
      </c>
      <c r="HMM1" s="43" t="s">
        <v>5867</v>
      </c>
      <c r="HMN1" s="43" t="s">
        <v>5868</v>
      </c>
      <c r="HMO1" s="43" t="s">
        <v>5869</v>
      </c>
      <c r="HMP1" s="43" t="s">
        <v>5870</v>
      </c>
      <c r="HMQ1" s="43" t="s">
        <v>5871</v>
      </c>
      <c r="HMR1" s="43" t="s">
        <v>5872</v>
      </c>
      <c r="HMS1" s="43" t="s">
        <v>5873</v>
      </c>
      <c r="HMT1" s="43" t="s">
        <v>5874</v>
      </c>
      <c r="HMU1" s="43" t="s">
        <v>5875</v>
      </c>
      <c r="HMV1" s="43" t="s">
        <v>5876</v>
      </c>
      <c r="HMW1" s="43" t="s">
        <v>5877</v>
      </c>
      <c r="HMX1" s="43" t="s">
        <v>5878</v>
      </c>
      <c r="HMY1" s="43" t="s">
        <v>5879</v>
      </c>
      <c r="HMZ1" s="43" t="s">
        <v>5880</v>
      </c>
      <c r="HNA1" s="43" t="s">
        <v>5881</v>
      </c>
      <c r="HNB1" s="43" t="s">
        <v>5882</v>
      </c>
      <c r="HNC1" s="43" t="s">
        <v>5883</v>
      </c>
      <c r="HND1" s="43" t="s">
        <v>5884</v>
      </c>
      <c r="HNE1" s="43" t="s">
        <v>5885</v>
      </c>
      <c r="HNF1" s="43" t="s">
        <v>5886</v>
      </c>
      <c r="HNG1" s="43" t="s">
        <v>5887</v>
      </c>
      <c r="HNH1" s="43" t="s">
        <v>5888</v>
      </c>
      <c r="HNI1" s="43" t="s">
        <v>5889</v>
      </c>
      <c r="HNJ1" s="43" t="s">
        <v>5890</v>
      </c>
      <c r="HNK1" s="43" t="s">
        <v>5891</v>
      </c>
      <c r="HNL1" s="43" t="s">
        <v>5892</v>
      </c>
      <c r="HNM1" s="43" t="s">
        <v>5893</v>
      </c>
      <c r="HNN1" s="43" t="s">
        <v>5894</v>
      </c>
      <c r="HNO1" s="43" t="s">
        <v>5895</v>
      </c>
      <c r="HNP1" s="43" t="s">
        <v>5896</v>
      </c>
      <c r="HNQ1" s="43" t="s">
        <v>5897</v>
      </c>
      <c r="HNR1" s="43" t="s">
        <v>5898</v>
      </c>
      <c r="HNS1" s="43" t="s">
        <v>5899</v>
      </c>
      <c r="HNT1" s="43" t="s">
        <v>5900</v>
      </c>
      <c r="HNU1" s="43" t="s">
        <v>5901</v>
      </c>
      <c r="HNV1" s="43" t="s">
        <v>5902</v>
      </c>
      <c r="HNW1" s="43" t="s">
        <v>5903</v>
      </c>
      <c r="HNX1" s="43" t="s">
        <v>5904</v>
      </c>
      <c r="HNY1" s="43" t="s">
        <v>5905</v>
      </c>
      <c r="HNZ1" s="43" t="s">
        <v>5906</v>
      </c>
      <c r="HOA1" s="43" t="s">
        <v>5907</v>
      </c>
      <c r="HOB1" s="43" t="s">
        <v>5908</v>
      </c>
      <c r="HOC1" s="43" t="s">
        <v>5909</v>
      </c>
      <c r="HOD1" s="43" t="s">
        <v>5910</v>
      </c>
      <c r="HOE1" s="43" t="s">
        <v>5911</v>
      </c>
      <c r="HOF1" s="43" t="s">
        <v>5912</v>
      </c>
      <c r="HOG1" s="43" t="s">
        <v>5913</v>
      </c>
      <c r="HOH1" s="43" t="s">
        <v>5914</v>
      </c>
      <c r="HOI1" s="43" t="s">
        <v>5915</v>
      </c>
      <c r="HOJ1" s="43" t="s">
        <v>5916</v>
      </c>
      <c r="HOK1" s="43" t="s">
        <v>5917</v>
      </c>
      <c r="HOL1" s="43" t="s">
        <v>5918</v>
      </c>
      <c r="HOM1" s="43" t="s">
        <v>5919</v>
      </c>
      <c r="HON1" s="43" t="s">
        <v>5920</v>
      </c>
      <c r="HOO1" s="43" t="s">
        <v>5921</v>
      </c>
      <c r="HOP1" s="43" t="s">
        <v>5922</v>
      </c>
      <c r="HOQ1" s="43" t="s">
        <v>5923</v>
      </c>
      <c r="HOR1" s="43" t="s">
        <v>5924</v>
      </c>
      <c r="HOS1" s="43" t="s">
        <v>5925</v>
      </c>
      <c r="HOT1" s="43" t="s">
        <v>5926</v>
      </c>
      <c r="HOU1" s="43" t="s">
        <v>5927</v>
      </c>
      <c r="HOV1" s="43" t="s">
        <v>5928</v>
      </c>
      <c r="HOW1" s="43" t="s">
        <v>5929</v>
      </c>
      <c r="HOX1" s="43" t="s">
        <v>5930</v>
      </c>
      <c r="HOY1" s="43" t="s">
        <v>5931</v>
      </c>
      <c r="HOZ1" s="43" t="s">
        <v>5932</v>
      </c>
      <c r="HPA1" s="43" t="s">
        <v>5933</v>
      </c>
      <c r="HPB1" s="43" t="s">
        <v>5934</v>
      </c>
      <c r="HPC1" s="43" t="s">
        <v>5935</v>
      </c>
      <c r="HPD1" s="43" t="s">
        <v>5936</v>
      </c>
      <c r="HPE1" s="43" t="s">
        <v>5937</v>
      </c>
      <c r="HPF1" s="43" t="s">
        <v>5938</v>
      </c>
      <c r="HPG1" s="43" t="s">
        <v>5939</v>
      </c>
      <c r="HPH1" s="43" t="s">
        <v>5940</v>
      </c>
      <c r="HPI1" s="43" t="s">
        <v>5941</v>
      </c>
      <c r="HPJ1" s="43" t="s">
        <v>5942</v>
      </c>
      <c r="HPK1" s="43" t="s">
        <v>5943</v>
      </c>
      <c r="HPL1" s="43" t="s">
        <v>5944</v>
      </c>
      <c r="HPM1" s="43" t="s">
        <v>5945</v>
      </c>
      <c r="HPN1" s="43" t="s">
        <v>5946</v>
      </c>
      <c r="HPO1" s="43" t="s">
        <v>5947</v>
      </c>
      <c r="HPP1" s="43" t="s">
        <v>5948</v>
      </c>
      <c r="HPQ1" s="43" t="s">
        <v>5949</v>
      </c>
      <c r="HPR1" s="43" t="s">
        <v>5950</v>
      </c>
      <c r="HPS1" s="43" t="s">
        <v>5951</v>
      </c>
      <c r="HPT1" s="43" t="s">
        <v>5952</v>
      </c>
      <c r="HPU1" s="43" t="s">
        <v>5953</v>
      </c>
      <c r="HPV1" s="43" t="s">
        <v>5954</v>
      </c>
      <c r="HPW1" s="43" t="s">
        <v>5955</v>
      </c>
      <c r="HPX1" s="43" t="s">
        <v>5956</v>
      </c>
      <c r="HPY1" s="43" t="s">
        <v>5957</v>
      </c>
      <c r="HPZ1" s="43" t="s">
        <v>5958</v>
      </c>
      <c r="HQA1" s="43" t="s">
        <v>5959</v>
      </c>
      <c r="HQB1" s="43" t="s">
        <v>5960</v>
      </c>
      <c r="HQC1" s="43" t="s">
        <v>5961</v>
      </c>
      <c r="HQD1" s="43" t="s">
        <v>5962</v>
      </c>
      <c r="HQE1" s="43" t="s">
        <v>5963</v>
      </c>
      <c r="HQF1" s="43" t="s">
        <v>5964</v>
      </c>
      <c r="HQG1" s="43" t="s">
        <v>5965</v>
      </c>
      <c r="HQH1" s="43" t="s">
        <v>5966</v>
      </c>
      <c r="HQI1" s="43" t="s">
        <v>5967</v>
      </c>
      <c r="HQJ1" s="43" t="s">
        <v>5968</v>
      </c>
      <c r="HQK1" s="43" t="s">
        <v>5969</v>
      </c>
      <c r="HQL1" s="43" t="s">
        <v>5970</v>
      </c>
      <c r="HQM1" s="43" t="s">
        <v>5971</v>
      </c>
      <c r="HQN1" s="43" t="s">
        <v>5972</v>
      </c>
      <c r="HQO1" s="43" t="s">
        <v>5973</v>
      </c>
      <c r="HQP1" s="43" t="s">
        <v>5974</v>
      </c>
      <c r="HQQ1" s="43" t="s">
        <v>5975</v>
      </c>
      <c r="HQR1" s="43" t="s">
        <v>5976</v>
      </c>
      <c r="HQS1" s="43" t="s">
        <v>5977</v>
      </c>
      <c r="HQT1" s="43" t="s">
        <v>5978</v>
      </c>
      <c r="HQU1" s="43" t="s">
        <v>5979</v>
      </c>
      <c r="HQV1" s="43" t="s">
        <v>5980</v>
      </c>
      <c r="HQW1" s="43" t="s">
        <v>5981</v>
      </c>
      <c r="HQX1" s="43" t="s">
        <v>5982</v>
      </c>
      <c r="HQY1" s="43" t="s">
        <v>5983</v>
      </c>
      <c r="HQZ1" s="43" t="s">
        <v>5984</v>
      </c>
      <c r="HRA1" s="43" t="s">
        <v>5985</v>
      </c>
      <c r="HRB1" s="43" t="s">
        <v>5986</v>
      </c>
      <c r="HRC1" s="43" t="s">
        <v>5987</v>
      </c>
      <c r="HRD1" s="43" t="s">
        <v>5988</v>
      </c>
      <c r="HRE1" s="43" t="s">
        <v>5989</v>
      </c>
      <c r="HRF1" s="43" t="s">
        <v>5990</v>
      </c>
      <c r="HRG1" s="43" t="s">
        <v>5991</v>
      </c>
      <c r="HRH1" s="43" t="s">
        <v>5992</v>
      </c>
      <c r="HRI1" s="43" t="s">
        <v>5993</v>
      </c>
      <c r="HRJ1" s="43" t="s">
        <v>5994</v>
      </c>
      <c r="HRK1" s="43" t="s">
        <v>5995</v>
      </c>
      <c r="HRL1" s="43" t="s">
        <v>5996</v>
      </c>
      <c r="HRM1" s="43" t="s">
        <v>5997</v>
      </c>
      <c r="HRN1" s="43" t="s">
        <v>5998</v>
      </c>
      <c r="HRO1" s="43" t="s">
        <v>5999</v>
      </c>
      <c r="HRP1" s="43" t="s">
        <v>6000</v>
      </c>
      <c r="HRQ1" s="43" t="s">
        <v>6001</v>
      </c>
      <c r="HRR1" s="43" t="s">
        <v>6002</v>
      </c>
      <c r="HRS1" s="43" t="s">
        <v>6003</v>
      </c>
      <c r="HRT1" s="43" t="s">
        <v>6004</v>
      </c>
      <c r="HRU1" s="43" t="s">
        <v>6005</v>
      </c>
      <c r="HRV1" s="43" t="s">
        <v>6006</v>
      </c>
      <c r="HRW1" s="43" t="s">
        <v>6007</v>
      </c>
      <c r="HRX1" s="43" t="s">
        <v>6008</v>
      </c>
      <c r="HRY1" s="43" t="s">
        <v>6009</v>
      </c>
      <c r="HRZ1" s="43" t="s">
        <v>6010</v>
      </c>
      <c r="HSA1" s="43" t="s">
        <v>6011</v>
      </c>
      <c r="HSB1" s="43" t="s">
        <v>6012</v>
      </c>
      <c r="HSC1" s="43" t="s">
        <v>6013</v>
      </c>
      <c r="HSD1" s="43" t="s">
        <v>6014</v>
      </c>
      <c r="HSE1" s="43" t="s">
        <v>6015</v>
      </c>
      <c r="HSF1" s="43" t="s">
        <v>6016</v>
      </c>
      <c r="HSG1" s="43" t="s">
        <v>6017</v>
      </c>
      <c r="HSH1" s="43" t="s">
        <v>6018</v>
      </c>
      <c r="HSI1" s="43" t="s">
        <v>6019</v>
      </c>
      <c r="HSJ1" s="43" t="s">
        <v>6020</v>
      </c>
      <c r="HSK1" s="43" t="s">
        <v>6021</v>
      </c>
      <c r="HSL1" s="43" t="s">
        <v>6022</v>
      </c>
      <c r="HSM1" s="43" t="s">
        <v>6023</v>
      </c>
      <c r="HSN1" s="43" t="s">
        <v>6024</v>
      </c>
      <c r="HSO1" s="43" t="s">
        <v>6025</v>
      </c>
      <c r="HSP1" s="43" t="s">
        <v>6026</v>
      </c>
      <c r="HSQ1" s="43" t="s">
        <v>6027</v>
      </c>
      <c r="HSR1" s="43" t="s">
        <v>6028</v>
      </c>
      <c r="HSS1" s="43" t="s">
        <v>6029</v>
      </c>
      <c r="HST1" s="43" t="s">
        <v>6030</v>
      </c>
      <c r="HSU1" s="43" t="s">
        <v>6031</v>
      </c>
      <c r="HSV1" s="43" t="s">
        <v>6032</v>
      </c>
      <c r="HSW1" s="43" t="s">
        <v>6033</v>
      </c>
      <c r="HSX1" s="43" t="s">
        <v>6034</v>
      </c>
      <c r="HSY1" s="43" t="s">
        <v>6035</v>
      </c>
      <c r="HSZ1" s="43" t="s">
        <v>6036</v>
      </c>
      <c r="HTA1" s="43" t="s">
        <v>6037</v>
      </c>
      <c r="HTB1" s="43" t="s">
        <v>6038</v>
      </c>
      <c r="HTC1" s="43" t="s">
        <v>6039</v>
      </c>
      <c r="HTD1" s="43" t="s">
        <v>6040</v>
      </c>
      <c r="HTE1" s="43" t="s">
        <v>6041</v>
      </c>
      <c r="HTF1" s="43" t="s">
        <v>6042</v>
      </c>
      <c r="HTG1" s="43" t="s">
        <v>6043</v>
      </c>
      <c r="HTH1" s="43" t="s">
        <v>6044</v>
      </c>
      <c r="HTI1" s="43" t="s">
        <v>6045</v>
      </c>
      <c r="HTJ1" s="43" t="s">
        <v>6046</v>
      </c>
      <c r="HTK1" s="43" t="s">
        <v>6047</v>
      </c>
      <c r="HTL1" s="43" t="s">
        <v>6048</v>
      </c>
      <c r="HTM1" s="43" t="s">
        <v>6049</v>
      </c>
      <c r="HTN1" s="43" t="s">
        <v>6050</v>
      </c>
      <c r="HTO1" s="43" t="s">
        <v>6051</v>
      </c>
      <c r="HTP1" s="43" t="s">
        <v>6052</v>
      </c>
      <c r="HTQ1" s="43" t="s">
        <v>6053</v>
      </c>
      <c r="HTR1" s="43" t="s">
        <v>6054</v>
      </c>
      <c r="HTS1" s="43" t="s">
        <v>6055</v>
      </c>
      <c r="HTT1" s="43" t="s">
        <v>6056</v>
      </c>
      <c r="HTU1" s="43" t="s">
        <v>6057</v>
      </c>
      <c r="HTV1" s="43" t="s">
        <v>6058</v>
      </c>
      <c r="HTW1" s="43" t="s">
        <v>6059</v>
      </c>
      <c r="HTX1" s="43" t="s">
        <v>6060</v>
      </c>
      <c r="HTY1" s="43" t="s">
        <v>6061</v>
      </c>
      <c r="HTZ1" s="43" t="s">
        <v>6062</v>
      </c>
      <c r="HUA1" s="43" t="s">
        <v>6063</v>
      </c>
      <c r="HUB1" s="43" t="s">
        <v>6064</v>
      </c>
      <c r="HUC1" s="43" t="s">
        <v>6065</v>
      </c>
      <c r="HUD1" s="43" t="s">
        <v>6066</v>
      </c>
      <c r="HUE1" s="43" t="s">
        <v>6067</v>
      </c>
      <c r="HUF1" s="43" t="s">
        <v>6068</v>
      </c>
      <c r="HUG1" s="43" t="s">
        <v>6069</v>
      </c>
      <c r="HUH1" s="43" t="s">
        <v>6070</v>
      </c>
      <c r="HUI1" s="43" t="s">
        <v>6071</v>
      </c>
      <c r="HUJ1" s="43" t="s">
        <v>6072</v>
      </c>
      <c r="HUK1" s="43" t="s">
        <v>6073</v>
      </c>
      <c r="HUL1" s="43" t="s">
        <v>6074</v>
      </c>
      <c r="HUM1" s="43" t="s">
        <v>6075</v>
      </c>
      <c r="HUN1" s="43" t="s">
        <v>6076</v>
      </c>
      <c r="HUO1" s="43" t="s">
        <v>6077</v>
      </c>
      <c r="HUP1" s="43" t="s">
        <v>6078</v>
      </c>
      <c r="HUQ1" s="43" t="s">
        <v>6079</v>
      </c>
      <c r="HUR1" s="43" t="s">
        <v>6080</v>
      </c>
      <c r="HUS1" s="43" t="s">
        <v>6081</v>
      </c>
      <c r="HUT1" s="43" t="s">
        <v>6082</v>
      </c>
      <c r="HUU1" s="43" t="s">
        <v>6083</v>
      </c>
      <c r="HUV1" s="43" t="s">
        <v>6084</v>
      </c>
      <c r="HUW1" s="43" t="s">
        <v>6085</v>
      </c>
      <c r="HUX1" s="43" t="s">
        <v>6086</v>
      </c>
      <c r="HUY1" s="43" t="s">
        <v>6087</v>
      </c>
      <c r="HUZ1" s="43" t="s">
        <v>6088</v>
      </c>
      <c r="HVA1" s="43" t="s">
        <v>6089</v>
      </c>
      <c r="HVB1" s="43" t="s">
        <v>6090</v>
      </c>
      <c r="HVC1" s="43" t="s">
        <v>6091</v>
      </c>
      <c r="HVD1" s="43" t="s">
        <v>6092</v>
      </c>
      <c r="HVE1" s="43" t="s">
        <v>6093</v>
      </c>
      <c r="HVF1" s="43" t="s">
        <v>6094</v>
      </c>
      <c r="HVG1" s="43" t="s">
        <v>6095</v>
      </c>
      <c r="HVH1" s="43" t="s">
        <v>6096</v>
      </c>
      <c r="HVI1" s="43" t="s">
        <v>6097</v>
      </c>
      <c r="HVJ1" s="43" t="s">
        <v>6098</v>
      </c>
      <c r="HVK1" s="43" t="s">
        <v>6099</v>
      </c>
      <c r="HVL1" s="43" t="s">
        <v>6100</v>
      </c>
      <c r="HVM1" s="43" t="s">
        <v>6101</v>
      </c>
      <c r="HVN1" s="43" t="s">
        <v>6102</v>
      </c>
      <c r="HVO1" s="43" t="s">
        <v>6103</v>
      </c>
      <c r="HVP1" s="43" t="s">
        <v>6104</v>
      </c>
      <c r="HVQ1" s="43" t="s">
        <v>6105</v>
      </c>
      <c r="HVR1" s="43" t="s">
        <v>6106</v>
      </c>
      <c r="HVS1" s="43" t="s">
        <v>6107</v>
      </c>
      <c r="HVT1" s="43" t="s">
        <v>6108</v>
      </c>
      <c r="HVU1" s="43" t="s">
        <v>6109</v>
      </c>
      <c r="HVV1" s="43" t="s">
        <v>6110</v>
      </c>
      <c r="HVW1" s="43" t="s">
        <v>6111</v>
      </c>
      <c r="HVX1" s="43" t="s">
        <v>6112</v>
      </c>
      <c r="HVY1" s="43" t="s">
        <v>6113</v>
      </c>
      <c r="HVZ1" s="43" t="s">
        <v>6114</v>
      </c>
      <c r="HWA1" s="43" t="s">
        <v>6115</v>
      </c>
      <c r="HWB1" s="43" t="s">
        <v>6116</v>
      </c>
      <c r="HWC1" s="43" t="s">
        <v>6117</v>
      </c>
      <c r="HWD1" s="43" t="s">
        <v>6118</v>
      </c>
      <c r="HWE1" s="43" t="s">
        <v>6119</v>
      </c>
      <c r="HWF1" s="43" t="s">
        <v>6120</v>
      </c>
      <c r="HWG1" s="43" t="s">
        <v>6121</v>
      </c>
      <c r="HWH1" s="43" t="s">
        <v>6122</v>
      </c>
      <c r="HWI1" s="43" t="s">
        <v>6123</v>
      </c>
      <c r="HWJ1" s="43" t="s">
        <v>6124</v>
      </c>
      <c r="HWK1" s="43" t="s">
        <v>6125</v>
      </c>
      <c r="HWL1" s="43" t="s">
        <v>6126</v>
      </c>
      <c r="HWM1" s="43" t="s">
        <v>6127</v>
      </c>
      <c r="HWN1" s="43" t="s">
        <v>6128</v>
      </c>
      <c r="HWO1" s="43" t="s">
        <v>6129</v>
      </c>
      <c r="HWP1" s="43" t="s">
        <v>6130</v>
      </c>
      <c r="HWQ1" s="43" t="s">
        <v>6131</v>
      </c>
      <c r="HWR1" s="43" t="s">
        <v>6132</v>
      </c>
      <c r="HWS1" s="43" t="s">
        <v>6133</v>
      </c>
      <c r="HWT1" s="43" t="s">
        <v>6134</v>
      </c>
      <c r="HWU1" s="43" t="s">
        <v>6135</v>
      </c>
      <c r="HWV1" s="43" t="s">
        <v>6136</v>
      </c>
      <c r="HWW1" s="43" t="s">
        <v>6137</v>
      </c>
      <c r="HWX1" s="43" t="s">
        <v>6138</v>
      </c>
      <c r="HWY1" s="43" t="s">
        <v>6139</v>
      </c>
      <c r="HWZ1" s="43" t="s">
        <v>6140</v>
      </c>
      <c r="HXA1" s="43" t="s">
        <v>6141</v>
      </c>
      <c r="HXB1" s="43" t="s">
        <v>6142</v>
      </c>
      <c r="HXC1" s="43" t="s">
        <v>6143</v>
      </c>
      <c r="HXD1" s="43" t="s">
        <v>6144</v>
      </c>
      <c r="HXE1" s="43" t="s">
        <v>6145</v>
      </c>
      <c r="HXF1" s="43" t="s">
        <v>6146</v>
      </c>
      <c r="HXG1" s="43" t="s">
        <v>6147</v>
      </c>
      <c r="HXH1" s="43" t="s">
        <v>6148</v>
      </c>
      <c r="HXI1" s="43" t="s">
        <v>6149</v>
      </c>
      <c r="HXJ1" s="43" t="s">
        <v>6150</v>
      </c>
      <c r="HXK1" s="43" t="s">
        <v>6151</v>
      </c>
      <c r="HXL1" s="43" t="s">
        <v>6152</v>
      </c>
      <c r="HXM1" s="43" t="s">
        <v>6153</v>
      </c>
      <c r="HXN1" s="43" t="s">
        <v>6154</v>
      </c>
      <c r="HXO1" s="43" t="s">
        <v>6155</v>
      </c>
      <c r="HXP1" s="43" t="s">
        <v>6156</v>
      </c>
      <c r="HXQ1" s="43" t="s">
        <v>6157</v>
      </c>
      <c r="HXR1" s="43" t="s">
        <v>6158</v>
      </c>
      <c r="HXS1" s="43" t="s">
        <v>6159</v>
      </c>
      <c r="HXT1" s="43" t="s">
        <v>6160</v>
      </c>
      <c r="HXU1" s="43" t="s">
        <v>6161</v>
      </c>
      <c r="HXV1" s="43" t="s">
        <v>6162</v>
      </c>
      <c r="HXW1" s="43" t="s">
        <v>6163</v>
      </c>
      <c r="HXX1" s="43" t="s">
        <v>6164</v>
      </c>
      <c r="HXY1" s="43" t="s">
        <v>6165</v>
      </c>
      <c r="HXZ1" s="43" t="s">
        <v>6166</v>
      </c>
      <c r="HYA1" s="43" t="s">
        <v>6167</v>
      </c>
      <c r="HYB1" s="43" t="s">
        <v>6168</v>
      </c>
      <c r="HYC1" s="43" t="s">
        <v>6169</v>
      </c>
      <c r="HYD1" s="43" t="s">
        <v>6170</v>
      </c>
      <c r="HYE1" s="43" t="s">
        <v>6171</v>
      </c>
      <c r="HYF1" s="43" t="s">
        <v>6172</v>
      </c>
      <c r="HYG1" s="43" t="s">
        <v>6173</v>
      </c>
      <c r="HYH1" s="43" t="s">
        <v>6174</v>
      </c>
      <c r="HYI1" s="43" t="s">
        <v>6175</v>
      </c>
      <c r="HYJ1" s="43" t="s">
        <v>6176</v>
      </c>
      <c r="HYK1" s="43" t="s">
        <v>6177</v>
      </c>
      <c r="HYL1" s="43" t="s">
        <v>6178</v>
      </c>
      <c r="HYM1" s="43" t="s">
        <v>6179</v>
      </c>
      <c r="HYN1" s="43" t="s">
        <v>6180</v>
      </c>
      <c r="HYO1" s="43" t="s">
        <v>6181</v>
      </c>
      <c r="HYP1" s="43" t="s">
        <v>6182</v>
      </c>
      <c r="HYQ1" s="43" t="s">
        <v>6183</v>
      </c>
      <c r="HYR1" s="43" t="s">
        <v>6184</v>
      </c>
      <c r="HYS1" s="43" t="s">
        <v>6185</v>
      </c>
      <c r="HYT1" s="43" t="s">
        <v>6186</v>
      </c>
      <c r="HYU1" s="43" t="s">
        <v>6187</v>
      </c>
      <c r="HYV1" s="43" t="s">
        <v>6188</v>
      </c>
      <c r="HYW1" s="43" t="s">
        <v>6189</v>
      </c>
      <c r="HYX1" s="43" t="s">
        <v>6190</v>
      </c>
      <c r="HYY1" s="43" t="s">
        <v>6191</v>
      </c>
      <c r="HYZ1" s="43" t="s">
        <v>6192</v>
      </c>
      <c r="HZA1" s="43" t="s">
        <v>6193</v>
      </c>
      <c r="HZB1" s="43" t="s">
        <v>6194</v>
      </c>
      <c r="HZC1" s="43" t="s">
        <v>6195</v>
      </c>
      <c r="HZD1" s="43" t="s">
        <v>6196</v>
      </c>
      <c r="HZE1" s="43" t="s">
        <v>6197</v>
      </c>
      <c r="HZF1" s="43" t="s">
        <v>6198</v>
      </c>
      <c r="HZG1" s="43" t="s">
        <v>6199</v>
      </c>
      <c r="HZH1" s="43" t="s">
        <v>6200</v>
      </c>
      <c r="HZI1" s="43" t="s">
        <v>6201</v>
      </c>
      <c r="HZJ1" s="43" t="s">
        <v>6202</v>
      </c>
      <c r="HZK1" s="43" t="s">
        <v>6203</v>
      </c>
      <c r="HZL1" s="43" t="s">
        <v>6204</v>
      </c>
      <c r="HZM1" s="43" t="s">
        <v>6205</v>
      </c>
      <c r="HZN1" s="43" t="s">
        <v>6206</v>
      </c>
      <c r="HZO1" s="43" t="s">
        <v>6207</v>
      </c>
      <c r="HZP1" s="43" t="s">
        <v>6208</v>
      </c>
      <c r="HZQ1" s="43" t="s">
        <v>6209</v>
      </c>
      <c r="HZR1" s="43" t="s">
        <v>6210</v>
      </c>
      <c r="HZS1" s="43" t="s">
        <v>6211</v>
      </c>
      <c r="HZT1" s="43" t="s">
        <v>6212</v>
      </c>
      <c r="HZU1" s="43" t="s">
        <v>6213</v>
      </c>
      <c r="HZV1" s="43" t="s">
        <v>6214</v>
      </c>
      <c r="HZW1" s="43" t="s">
        <v>6215</v>
      </c>
      <c r="HZX1" s="43" t="s">
        <v>6216</v>
      </c>
      <c r="HZY1" s="43" t="s">
        <v>6217</v>
      </c>
      <c r="HZZ1" s="43" t="s">
        <v>6218</v>
      </c>
      <c r="IAA1" s="43" t="s">
        <v>6219</v>
      </c>
      <c r="IAB1" s="43" t="s">
        <v>6220</v>
      </c>
      <c r="IAC1" s="43" t="s">
        <v>6221</v>
      </c>
      <c r="IAD1" s="43" t="s">
        <v>6222</v>
      </c>
      <c r="IAE1" s="43" t="s">
        <v>6223</v>
      </c>
      <c r="IAF1" s="43" t="s">
        <v>6224</v>
      </c>
      <c r="IAG1" s="43" t="s">
        <v>6225</v>
      </c>
      <c r="IAH1" s="43" t="s">
        <v>6226</v>
      </c>
      <c r="IAI1" s="43" t="s">
        <v>6227</v>
      </c>
      <c r="IAJ1" s="43" t="s">
        <v>6228</v>
      </c>
      <c r="IAK1" s="43" t="s">
        <v>6229</v>
      </c>
      <c r="IAL1" s="43" t="s">
        <v>6230</v>
      </c>
      <c r="IAM1" s="43" t="s">
        <v>6231</v>
      </c>
      <c r="IAN1" s="43" t="s">
        <v>6232</v>
      </c>
      <c r="IAO1" s="43" t="s">
        <v>6233</v>
      </c>
      <c r="IAP1" s="43" t="s">
        <v>6234</v>
      </c>
      <c r="IAQ1" s="43" t="s">
        <v>6235</v>
      </c>
      <c r="IAR1" s="43" t="s">
        <v>6236</v>
      </c>
      <c r="IAS1" s="43" t="s">
        <v>6237</v>
      </c>
      <c r="IAT1" s="43" t="s">
        <v>6238</v>
      </c>
      <c r="IAU1" s="43" t="s">
        <v>6239</v>
      </c>
      <c r="IAV1" s="43" t="s">
        <v>6240</v>
      </c>
      <c r="IAW1" s="43" t="s">
        <v>6241</v>
      </c>
      <c r="IAX1" s="43" t="s">
        <v>6242</v>
      </c>
      <c r="IAY1" s="43" t="s">
        <v>6243</v>
      </c>
      <c r="IAZ1" s="43" t="s">
        <v>6244</v>
      </c>
      <c r="IBA1" s="43" t="s">
        <v>6245</v>
      </c>
      <c r="IBB1" s="43" t="s">
        <v>6246</v>
      </c>
      <c r="IBC1" s="43" t="s">
        <v>6247</v>
      </c>
      <c r="IBD1" s="43" t="s">
        <v>6248</v>
      </c>
      <c r="IBE1" s="43" t="s">
        <v>6249</v>
      </c>
      <c r="IBF1" s="43" t="s">
        <v>6250</v>
      </c>
      <c r="IBG1" s="43" t="s">
        <v>6251</v>
      </c>
      <c r="IBH1" s="43" t="s">
        <v>6252</v>
      </c>
      <c r="IBI1" s="43" t="s">
        <v>6253</v>
      </c>
      <c r="IBJ1" s="43" t="s">
        <v>6254</v>
      </c>
      <c r="IBK1" s="43" t="s">
        <v>6255</v>
      </c>
      <c r="IBL1" s="43" t="s">
        <v>6256</v>
      </c>
      <c r="IBM1" s="43" t="s">
        <v>6257</v>
      </c>
      <c r="IBN1" s="43" t="s">
        <v>6258</v>
      </c>
      <c r="IBO1" s="43" t="s">
        <v>6259</v>
      </c>
      <c r="IBP1" s="43" t="s">
        <v>6260</v>
      </c>
      <c r="IBQ1" s="43" t="s">
        <v>6261</v>
      </c>
      <c r="IBR1" s="43" t="s">
        <v>6262</v>
      </c>
      <c r="IBS1" s="43" t="s">
        <v>6263</v>
      </c>
      <c r="IBT1" s="43" t="s">
        <v>6264</v>
      </c>
      <c r="IBU1" s="43" t="s">
        <v>6265</v>
      </c>
      <c r="IBV1" s="43" t="s">
        <v>6266</v>
      </c>
      <c r="IBW1" s="43" t="s">
        <v>6267</v>
      </c>
      <c r="IBX1" s="43" t="s">
        <v>6268</v>
      </c>
      <c r="IBY1" s="43" t="s">
        <v>6269</v>
      </c>
      <c r="IBZ1" s="43" t="s">
        <v>6270</v>
      </c>
      <c r="ICA1" s="43" t="s">
        <v>6271</v>
      </c>
      <c r="ICB1" s="43" t="s">
        <v>6272</v>
      </c>
      <c r="ICC1" s="43" t="s">
        <v>6273</v>
      </c>
      <c r="ICD1" s="43" t="s">
        <v>6274</v>
      </c>
      <c r="ICE1" s="43" t="s">
        <v>6275</v>
      </c>
      <c r="ICF1" s="43" t="s">
        <v>6276</v>
      </c>
      <c r="ICG1" s="43" t="s">
        <v>6277</v>
      </c>
      <c r="ICH1" s="43" t="s">
        <v>6278</v>
      </c>
      <c r="ICI1" s="43" t="s">
        <v>6279</v>
      </c>
      <c r="ICJ1" s="43" t="s">
        <v>6280</v>
      </c>
      <c r="ICK1" s="43" t="s">
        <v>6281</v>
      </c>
      <c r="ICL1" s="43" t="s">
        <v>6282</v>
      </c>
      <c r="ICM1" s="43" t="s">
        <v>6283</v>
      </c>
      <c r="ICN1" s="43" t="s">
        <v>6284</v>
      </c>
      <c r="ICO1" s="43" t="s">
        <v>6285</v>
      </c>
      <c r="ICP1" s="43" t="s">
        <v>6286</v>
      </c>
      <c r="ICQ1" s="43" t="s">
        <v>6287</v>
      </c>
      <c r="ICR1" s="43" t="s">
        <v>6288</v>
      </c>
      <c r="ICS1" s="43" t="s">
        <v>6289</v>
      </c>
      <c r="ICT1" s="43" t="s">
        <v>6290</v>
      </c>
      <c r="ICU1" s="43" t="s">
        <v>6291</v>
      </c>
      <c r="ICV1" s="43" t="s">
        <v>6292</v>
      </c>
      <c r="ICW1" s="43" t="s">
        <v>6293</v>
      </c>
      <c r="ICX1" s="43" t="s">
        <v>6294</v>
      </c>
      <c r="ICY1" s="43" t="s">
        <v>6295</v>
      </c>
      <c r="ICZ1" s="43" t="s">
        <v>6296</v>
      </c>
      <c r="IDA1" s="43" t="s">
        <v>6297</v>
      </c>
      <c r="IDB1" s="43" t="s">
        <v>6298</v>
      </c>
      <c r="IDC1" s="43" t="s">
        <v>6299</v>
      </c>
      <c r="IDD1" s="43" t="s">
        <v>6300</v>
      </c>
      <c r="IDE1" s="43" t="s">
        <v>6301</v>
      </c>
      <c r="IDF1" s="43" t="s">
        <v>6302</v>
      </c>
      <c r="IDG1" s="43" t="s">
        <v>6303</v>
      </c>
      <c r="IDH1" s="43" t="s">
        <v>6304</v>
      </c>
      <c r="IDI1" s="43" t="s">
        <v>6305</v>
      </c>
      <c r="IDJ1" s="43" t="s">
        <v>6306</v>
      </c>
      <c r="IDK1" s="43" t="s">
        <v>6307</v>
      </c>
      <c r="IDL1" s="43" t="s">
        <v>6308</v>
      </c>
      <c r="IDM1" s="43" t="s">
        <v>6309</v>
      </c>
      <c r="IDN1" s="43" t="s">
        <v>6310</v>
      </c>
      <c r="IDO1" s="43" t="s">
        <v>6311</v>
      </c>
      <c r="IDP1" s="43" t="s">
        <v>6312</v>
      </c>
      <c r="IDQ1" s="43" t="s">
        <v>6313</v>
      </c>
      <c r="IDR1" s="43" t="s">
        <v>6314</v>
      </c>
      <c r="IDS1" s="43" t="s">
        <v>6315</v>
      </c>
      <c r="IDT1" s="43" t="s">
        <v>6316</v>
      </c>
      <c r="IDU1" s="43" t="s">
        <v>6317</v>
      </c>
      <c r="IDV1" s="43" t="s">
        <v>6318</v>
      </c>
      <c r="IDW1" s="43" t="s">
        <v>6319</v>
      </c>
      <c r="IDX1" s="43" t="s">
        <v>6320</v>
      </c>
      <c r="IDY1" s="43" t="s">
        <v>6321</v>
      </c>
      <c r="IDZ1" s="43" t="s">
        <v>6322</v>
      </c>
      <c r="IEA1" s="43" t="s">
        <v>6323</v>
      </c>
      <c r="IEB1" s="43" t="s">
        <v>6324</v>
      </c>
      <c r="IEC1" s="43" t="s">
        <v>6325</v>
      </c>
      <c r="IED1" s="43" t="s">
        <v>6326</v>
      </c>
      <c r="IEE1" s="43" t="s">
        <v>6327</v>
      </c>
      <c r="IEF1" s="43" t="s">
        <v>6328</v>
      </c>
      <c r="IEG1" s="43" t="s">
        <v>6329</v>
      </c>
      <c r="IEH1" s="43" t="s">
        <v>6330</v>
      </c>
      <c r="IEI1" s="43" t="s">
        <v>6331</v>
      </c>
      <c r="IEJ1" s="43" t="s">
        <v>6332</v>
      </c>
      <c r="IEK1" s="43" t="s">
        <v>6333</v>
      </c>
      <c r="IEL1" s="43" t="s">
        <v>6334</v>
      </c>
      <c r="IEM1" s="43" t="s">
        <v>6335</v>
      </c>
      <c r="IEN1" s="43" t="s">
        <v>6336</v>
      </c>
      <c r="IEO1" s="43" t="s">
        <v>6337</v>
      </c>
      <c r="IEP1" s="43" t="s">
        <v>6338</v>
      </c>
      <c r="IEQ1" s="43" t="s">
        <v>6339</v>
      </c>
      <c r="IER1" s="43" t="s">
        <v>6340</v>
      </c>
      <c r="IES1" s="43" t="s">
        <v>6341</v>
      </c>
      <c r="IET1" s="43" t="s">
        <v>6342</v>
      </c>
      <c r="IEU1" s="43" t="s">
        <v>6343</v>
      </c>
      <c r="IEV1" s="43" t="s">
        <v>6344</v>
      </c>
      <c r="IEW1" s="43" t="s">
        <v>6345</v>
      </c>
      <c r="IEX1" s="43" t="s">
        <v>6346</v>
      </c>
      <c r="IEY1" s="43" t="s">
        <v>6347</v>
      </c>
      <c r="IEZ1" s="43" t="s">
        <v>6348</v>
      </c>
      <c r="IFA1" s="43" t="s">
        <v>6349</v>
      </c>
      <c r="IFB1" s="43" t="s">
        <v>6350</v>
      </c>
      <c r="IFC1" s="43" t="s">
        <v>6351</v>
      </c>
      <c r="IFD1" s="43" t="s">
        <v>6352</v>
      </c>
      <c r="IFE1" s="43" t="s">
        <v>6353</v>
      </c>
      <c r="IFF1" s="43" t="s">
        <v>6354</v>
      </c>
      <c r="IFG1" s="43" t="s">
        <v>6355</v>
      </c>
      <c r="IFH1" s="43" t="s">
        <v>6356</v>
      </c>
      <c r="IFI1" s="43" t="s">
        <v>6357</v>
      </c>
      <c r="IFJ1" s="43" t="s">
        <v>6358</v>
      </c>
      <c r="IFK1" s="43" t="s">
        <v>6359</v>
      </c>
      <c r="IFL1" s="43" t="s">
        <v>6360</v>
      </c>
      <c r="IFM1" s="43" t="s">
        <v>6361</v>
      </c>
      <c r="IFN1" s="43" t="s">
        <v>6362</v>
      </c>
      <c r="IFO1" s="43" t="s">
        <v>6363</v>
      </c>
      <c r="IFP1" s="43" t="s">
        <v>6364</v>
      </c>
      <c r="IFQ1" s="43" t="s">
        <v>6365</v>
      </c>
      <c r="IFR1" s="43" t="s">
        <v>6366</v>
      </c>
      <c r="IFS1" s="43" t="s">
        <v>6367</v>
      </c>
      <c r="IFT1" s="43" t="s">
        <v>6368</v>
      </c>
      <c r="IFU1" s="43" t="s">
        <v>6369</v>
      </c>
      <c r="IFV1" s="43" t="s">
        <v>6370</v>
      </c>
      <c r="IFW1" s="43" t="s">
        <v>6371</v>
      </c>
      <c r="IFX1" s="43" t="s">
        <v>6372</v>
      </c>
      <c r="IFY1" s="43" t="s">
        <v>6373</v>
      </c>
      <c r="IFZ1" s="43" t="s">
        <v>6374</v>
      </c>
      <c r="IGA1" s="43" t="s">
        <v>6375</v>
      </c>
      <c r="IGB1" s="43" t="s">
        <v>6376</v>
      </c>
      <c r="IGC1" s="43" t="s">
        <v>6377</v>
      </c>
      <c r="IGD1" s="43" t="s">
        <v>6378</v>
      </c>
      <c r="IGE1" s="43" t="s">
        <v>6379</v>
      </c>
      <c r="IGF1" s="43" t="s">
        <v>6380</v>
      </c>
      <c r="IGG1" s="43" t="s">
        <v>6381</v>
      </c>
      <c r="IGH1" s="43" t="s">
        <v>6382</v>
      </c>
      <c r="IGI1" s="43" t="s">
        <v>6383</v>
      </c>
      <c r="IGJ1" s="43" t="s">
        <v>6384</v>
      </c>
      <c r="IGK1" s="43" t="s">
        <v>6385</v>
      </c>
      <c r="IGL1" s="43" t="s">
        <v>6386</v>
      </c>
      <c r="IGM1" s="43" t="s">
        <v>6387</v>
      </c>
      <c r="IGN1" s="43" t="s">
        <v>6388</v>
      </c>
      <c r="IGO1" s="43" t="s">
        <v>6389</v>
      </c>
      <c r="IGP1" s="43" t="s">
        <v>6390</v>
      </c>
      <c r="IGQ1" s="43" t="s">
        <v>6391</v>
      </c>
      <c r="IGR1" s="43" t="s">
        <v>6392</v>
      </c>
      <c r="IGS1" s="43" t="s">
        <v>6393</v>
      </c>
      <c r="IGT1" s="43" t="s">
        <v>6394</v>
      </c>
      <c r="IGU1" s="43" t="s">
        <v>6395</v>
      </c>
      <c r="IGV1" s="43" t="s">
        <v>6396</v>
      </c>
      <c r="IGW1" s="43" t="s">
        <v>6397</v>
      </c>
      <c r="IGX1" s="43" t="s">
        <v>6398</v>
      </c>
      <c r="IGY1" s="43" t="s">
        <v>6399</v>
      </c>
      <c r="IGZ1" s="43" t="s">
        <v>6400</v>
      </c>
      <c r="IHA1" s="43" t="s">
        <v>6401</v>
      </c>
      <c r="IHB1" s="43" t="s">
        <v>6402</v>
      </c>
      <c r="IHC1" s="43" t="s">
        <v>6403</v>
      </c>
      <c r="IHD1" s="43" t="s">
        <v>6404</v>
      </c>
      <c r="IHE1" s="43" t="s">
        <v>6405</v>
      </c>
      <c r="IHF1" s="43" t="s">
        <v>6406</v>
      </c>
      <c r="IHG1" s="43" t="s">
        <v>6407</v>
      </c>
      <c r="IHH1" s="43" t="s">
        <v>6408</v>
      </c>
      <c r="IHI1" s="43" t="s">
        <v>6409</v>
      </c>
      <c r="IHJ1" s="43" t="s">
        <v>6410</v>
      </c>
      <c r="IHK1" s="43" t="s">
        <v>6411</v>
      </c>
      <c r="IHL1" s="43" t="s">
        <v>6412</v>
      </c>
      <c r="IHM1" s="43" t="s">
        <v>6413</v>
      </c>
      <c r="IHN1" s="43" t="s">
        <v>6414</v>
      </c>
      <c r="IHO1" s="43" t="s">
        <v>6415</v>
      </c>
      <c r="IHP1" s="43" t="s">
        <v>6416</v>
      </c>
      <c r="IHQ1" s="43" t="s">
        <v>6417</v>
      </c>
      <c r="IHR1" s="43" t="s">
        <v>6418</v>
      </c>
      <c r="IHS1" s="43" t="s">
        <v>6419</v>
      </c>
      <c r="IHT1" s="43" t="s">
        <v>6420</v>
      </c>
      <c r="IHU1" s="43" t="s">
        <v>6421</v>
      </c>
      <c r="IHV1" s="43" t="s">
        <v>6422</v>
      </c>
      <c r="IHW1" s="43" t="s">
        <v>6423</v>
      </c>
      <c r="IHX1" s="43" t="s">
        <v>6424</v>
      </c>
      <c r="IHY1" s="43" t="s">
        <v>6425</v>
      </c>
      <c r="IHZ1" s="43" t="s">
        <v>6426</v>
      </c>
      <c r="IIA1" s="43" t="s">
        <v>6427</v>
      </c>
      <c r="IIB1" s="43" t="s">
        <v>6428</v>
      </c>
      <c r="IIC1" s="43" t="s">
        <v>6429</v>
      </c>
      <c r="IID1" s="43" t="s">
        <v>6430</v>
      </c>
      <c r="IIE1" s="43" t="s">
        <v>6431</v>
      </c>
      <c r="IIF1" s="43" t="s">
        <v>6432</v>
      </c>
      <c r="IIG1" s="43" t="s">
        <v>6433</v>
      </c>
      <c r="IIH1" s="43" t="s">
        <v>6434</v>
      </c>
      <c r="III1" s="43" t="s">
        <v>6435</v>
      </c>
      <c r="IIJ1" s="43" t="s">
        <v>6436</v>
      </c>
      <c r="IIK1" s="43" t="s">
        <v>6437</v>
      </c>
      <c r="IIL1" s="43" t="s">
        <v>6438</v>
      </c>
      <c r="IIM1" s="43" t="s">
        <v>6439</v>
      </c>
      <c r="IIN1" s="43" t="s">
        <v>6440</v>
      </c>
      <c r="IIO1" s="43" t="s">
        <v>6441</v>
      </c>
      <c r="IIP1" s="43" t="s">
        <v>6442</v>
      </c>
      <c r="IIQ1" s="43" t="s">
        <v>6443</v>
      </c>
      <c r="IIR1" s="43" t="s">
        <v>6444</v>
      </c>
      <c r="IIS1" s="43" t="s">
        <v>6445</v>
      </c>
      <c r="IIT1" s="43" t="s">
        <v>6446</v>
      </c>
      <c r="IIU1" s="43" t="s">
        <v>6447</v>
      </c>
      <c r="IIV1" s="43" t="s">
        <v>6448</v>
      </c>
      <c r="IIW1" s="43" t="s">
        <v>6449</v>
      </c>
      <c r="IIX1" s="43" t="s">
        <v>6450</v>
      </c>
      <c r="IIY1" s="43" t="s">
        <v>6451</v>
      </c>
      <c r="IIZ1" s="43" t="s">
        <v>6452</v>
      </c>
      <c r="IJA1" s="43" t="s">
        <v>6453</v>
      </c>
      <c r="IJB1" s="43" t="s">
        <v>6454</v>
      </c>
      <c r="IJC1" s="43" t="s">
        <v>6455</v>
      </c>
      <c r="IJD1" s="43" t="s">
        <v>6456</v>
      </c>
      <c r="IJE1" s="43" t="s">
        <v>6457</v>
      </c>
      <c r="IJF1" s="43" t="s">
        <v>6458</v>
      </c>
      <c r="IJG1" s="43" t="s">
        <v>6459</v>
      </c>
      <c r="IJH1" s="43" t="s">
        <v>6460</v>
      </c>
      <c r="IJI1" s="43" t="s">
        <v>6461</v>
      </c>
      <c r="IJJ1" s="43" t="s">
        <v>6462</v>
      </c>
      <c r="IJK1" s="43" t="s">
        <v>6463</v>
      </c>
      <c r="IJL1" s="43" t="s">
        <v>6464</v>
      </c>
      <c r="IJM1" s="43" t="s">
        <v>6465</v>
      </c>
      <c r="IJN1" s="43" t="s">
        <v>6466</v>
      </c>
      <c r="IJO1" s="43" t="s">
        <v>6467</v>
      </c>
      <c r="IJP1" s="43" t="s">
        <v>6468</v>
      </c>
      <c r="IJQ1" s="43" t="s">
        <v>6469</v>
      </c>
      <c r="IJR1" s="43" t="s">
        <v>6470</v>
      </c>
      <c r="IJS1" s="43" t="s">
        <v>6471</v>
      </c>
      <c r="IJT1" s="43" t="s">
        <v>6472</v>
      </c>
      <c r="IJU1" s="43" t="s">
        <v>6473</v>
      </c>
      <c r="IJV1" s="43" t="s">
        <v>6474</v>
      </c>
      <c r="IJW1" s="43" t="s">
        <v>6475</v>
      </c>
      <c r="IJX1" s="43" t="s">
        <v>6476</v>
      </c>
      <c r="IJY1" s="43" t="s">
        <v>6477</v>
      </c>
      <c r="IJZ1" s="43" t="s">
        <v>6478</v>
      </c>
      <c r="IKA1" s="43" t="s">
        <v>6479</v>
      </c>
      <c r="IKB1" s="43" t="s">
        <v>6480</v>
      </c>
      <c r="IKC1" s="43" t="s">
        <v>6481</v>
      </c>
      <c r="IKD1" s="43" t="s">
        <v>6482</v>
      </c>
      <c r="IKE1" s="43" t="s">
        <v>6483</v>
      </c>
      <c r="IKF1" s="43" t="s">
        <v>6484</v>
      </c>
      <c r="IKG1" s="43" t="s">
        <v>6485</v>
      </c>
      <c r="IKH1" s="43" t="s">
        <v>6486</v>
      </c>
      <c r="IKI1" s="43" t="s">
        <v>6487</v>
      </c>
      <c r="IKJ1" s="43" t="s">
        <v>6488</v>
      </c>
      <c r="IKK1" s="43" t="s">
        <v>6489</v>
      </c>
      <c r="IKL1" s="43" t="s">
        <v>6490</v>
      </c>
      <c r="IKM1" s="43" t="s">
        <v>6491</v>
      </c>
      <c r="IKN1" s="43" t="s">
        <v>6492</v>
      </c>
      <c r="IKO1" s="43" t="s">
        <v>6493</v>
      </c>
      <c r="IKP1" s="43" t="s">
        <v>6494</v>
      </c>
      <c r="IKQ1" s="43" t="s">
        <v>6495</v>
      </c>
      <c r="IKR1" s="43" t="s">
        <v>6496</v>
      </c>
      <c r="IKS1" s="43" t="s">
        <v>6497</v>
      </c>
      <c r="IKT1" s="43" t="s">
        <v>6498</v>
      </c>
      <c r="IKU1" s="43" t="s">
        <v>6499</v>
      </c>
      <c r="IKV1" s="43" t="s">
        <v>6500</v>
      </c>
      <c r="IKW1" s="43" t="s">
        <v>6501</v>
      </c>
      <c r="IKX1" s="43" t="s">
        <v>6502</v>
      </c>
      <c r="IKY1" s="43" t="s">
        <v>6503</v>
      </c>
      <c r="IKZ1" s="43" t="s">
        <v>6504</v>
      </c>
      <c r="ILA1" s="43" t="s">
        <v>6505</v>
      </c>
      <c r="ILB1" s="43" t="s">
        <v>6506</v>
      </c>
      <c r="ILC1" s="43" t="s">
        <v>6507</v>
      </c>
      <c r="ILD1" s="43" t="s">
        <v>6508</v>
      </c>
      <c r="ILE1" s="43" t="s">
        <v>6509</v>
      </c>
      <c r="ILF1" s="43" t="s">
        <v>6510</v>
      </c>
      <c r="ILG1" s="43" t="s">
        <v>6511</v>
      </c>
      <c r="ILH1" s="43" t="s">
        <v>6512</v>
      </c>
      <c r="ILI1" s="43" t="s">
        <v>6513</v>
      </c>
      <c r="ILJ1" s="43" t="s">
        <v>6514</v>
      </c>
      <c r="ILK1" s="43" t="s">
        <v>6515</v>
      </c>
      <c r="ILL1" s="43" t="s">
        <v>6516</v>
      </c>
      <c r="ILM1" s="43" t="s">
        <v>6517</v>
      </c>
      <c r="ILN1" s="43" t="s">
        <v>6518</v>
      </c>
      <c r="ILO1" s="43" t="s">
        <v>6519</v>
      </c>
      <c r="ILP1" s="43" t="s">
        <v>6520</v>
      </c>
      <c r="ILQ1" s="43" t="s">
        <v>6521</v>
      </c>
      <c r="ILR1" s="43" t="s">
        <v>6522</v>
      </c>
      <c r="ILS1" s="43" t="s">
        <v>6523</v>
      </c>
      <c r="ILT1" s="43" t="s">
        <v>6524</v>
      </c>
      <c r="ILU1" s="43" t="s">
        <v>6525</v>
      </c>
      <c r="ILV1" s="43" t="s">
        <v>6526</v>
      </c>
      <c r="ILW1" s="43" t="s">
        <v>6527</v>
      </c>
      <c r="ILX1" s="43" t="s">
        <v>6528</v>
      </c>
      <c r="ILY1" s="43" t="s">
        <v>6529</v>
      </c>
      <c r="ILZ1" s="43" t="s">
        <v>6530</v>
      </c>
      <c r="IMA1" s="43" t="s">
        <v>6531</v>
      </c>
      <c r="IMB1" s="43" t="s">
        <v>6532</v>
      </c>
      <c r="IMC1" s="43" t="s">
        <v>6533</v>
      </c>
      <c r="IMD1" s="43" t="s">
        <v>6534</v>
      </c>
      <c r="IME1" s="43" t="s">
        <v>6535</v>
      </c>
      <c r="IMF1" s="43" t="s">
        <v>6536</v>
      </c>
      <c r="IMG1" s="43" t="s">
        <v>6537</v>
      </c>
      <c r="IMH1" s="43" t="s">
        <v>6538</v>
      </c>
      <c r="IMI1" s="43" t="s">
        <v>6539</v>
      </c>
      <c r="IMJ1" s="43" t="s">
        <v>6540</v>
      </c>
      <c r="IMK1" s="43" t="s">
        <v>6541</v>
      </c>
      <c r="IML1" s="43" t="s">
        <v>6542</v>
      </c>
      <c r="IMM1" s="43" t="s">
        <v>6543</v>
      </c>
      <c r="IMN1" s="43" t="s">
        <v>6544</v>
      </c>
      <c r="IMO1" s="43" t="s">
        <v>6545</v>
      </c>
      <c r="IMP1" s="43" t="s">
        <v>6546</v>
      </c>
      <c r="IMQ1" s="43" t="s">
        <v>6547</v>
      </c>
      <c r="IMR1" s="43" t="s">
        <v>6548</v>
      </c>
      <c r="IMS1" s="43" t="s">
        <v>6549</v>
      </c>
      <c r="IMT1" s="43" t="s">
        <v>6550</v>
      </c>
      <c r="IMU1" s="43" t="s">
        <v>6551</v>
      </c>
      <c r="IMV1" s="43" t="s">
        <v>6552</v>
      </c>
      <c r="IMW1" s="43" t="s">
        <v>6553</v>
      </c>
      <c r="IMX1" s="43" t="s">
        <v>6554</v>
      </c>
      <c r="IMY1" s="43" t="s">
        <v>6555</v>
      </c>
      <c r="IMZ1" s="43" t="s">
        <v>6556</v>
      </c>
      <c r="INA1" s="43" t="s">
        <v>6557</v>
      </c>
      <c r="INB1" s="43" t="s">
        <v>6558</v>
      </c>
      <c r="INC1" s="43" t="s">
        <v>6559</v>
      </c>
      <c r="IND1" s="43" t="s">
        <v>6560</v>
      </c>
      <c r="INE1" s="43" t="s">
        <v>6561</v>
      </c>
      <c r="INF1" s="43" t="s">
        <v>6562</v>
      </c>
      <c r="ING1" s="43" t="s">
        <v>6563</v>
      </c>
      <c r="INH1" s="43" t="s">
        <v>6564</v>
      </c>
      <c r="INI1" s="43" t="s">
        <v>6565</v>
      </c>
      <c r="INJ1" s="43" t="s">
        <v>6566</v>
      </c>
      <c r="INK1" s="43" t="s">
        <v>6567</v>
      </c>
      <c r="INL1" s="43" t="s">
        <v>6568</v>
      </c>
      <c r="INM1" s="43" t="s">
        <v>6569</v>
      </c>
      <c r="INN1" s="43" t="s">
        <v>6570</v>
      </c>
      <c r="INO1" s="43" t="s">
        <v>6571</v>
      </c>
      <c r="INP1" s="43" t="s">
        <v>6572</v>
      </c>
      <c r="INQ1" s="43" t="s">
        <v>6573</v>
      </c>
      <c r="INR1" s="43" t="s">
        <v>6574</v>
      </c>
      <c r="INS1" s="43" t="s">
        <v>6575</v>
      </c>
      <c r="INT1" s="43" t="s">
        <v>6576</v>
      </c>
      <c r="INU1" s="43" t="s">
        <v>6577</v>
      </c>
      <c r="INV1" s="43" t="s">
        <v>6578</v>
      </c>
      <c r="INW1" s="43" t="s">
        <v>6579</v>
      </c>
      <c r="INX1" s="43" t="s">
        <v>6580</v>
      </c>
      <c r="INY1" s="43" t="s">
        <v>6581</v>
      </c>
      <c r="INZ1" s="43" t="s">
        <v>6582</v>
      </c>
      <c r="IOA1" s="43" t="s">
        <v>6583</v>
      </c>
      <c r="IOB1" s="43" t="s">
        <v>6584</v>
      </c>
      <c r="IOC1" s="43" t="s">
        <v>6585</v>
      </c>
      <c r="IOD1" s="43" t="s">
        <v>6586</v>
      </c>
      <c r="IOE1" s="43" t="s">
        <v>6587</v>
      </c>
      <c r="IOF1" s="43" t="s">
        <v>6588</v>
      </c>
      <c r="IOG1" s="43" t="s">
        <v>6589</v>
      </c>
      <c r="IOH1" s="43" t="s">
        <v>6590</v>
      </c>
      <c r="IOI1" s="43" t="s">
        <v>6591</v>
      </c>
      <c r="IOJ1" s="43" t="s">
        <v>6592</v>
      </c>
      <c r="IOK1" s="43" t="s">
        <v>6593</v>
      </c>
      <c r="IOL1" s="43" t="s">
        <v>6594</v>
      </c>
      <c r="IOM1" s="43" t="s">
        <v>6595</v>
      </c>
      <c r="ION1" s="43" t="s">
        <v>6596</v>
      </c>
      <c r="IOO1" s="43" t="s">
        <v>6597</v>
      </c>
      <c r="IOP1" s="43" t="s">
        <v>6598</v>
      </c>
      <c r="IOQ1" s="43" t="s">
        <v>6599</v>
      </c>
      <c r="IOR1" s="43" t="s">
        <v>6600</v>
      </c>
      <c r="IOS1" s="43" t="s">
        <v>6601</v>
      </c>
      <c r="IOT1" s="43" t="s">
        <v>6602</v>
      </c>
      <c r="IOU1" s="43" t="s">
        <v>6603</v>
      </c>
      <c r="IOV1" s="43" t="s">
        <v>6604</v>
      </c>
      <c r="IOW1" s="43" t="s">
        <v>6605</v>
      </c>
      <c r="IOX1" s="43" t="s">
        <v>6606</v>
      </c>
      <c r="IOY1" s="43" t="s">
        <v>6607</v>
      </c>
      <c r="IOZ1" s="43" t="s">
        <v>6608</v>
      </c>
      <c r="IPA1" s="43" t="s">
        <v>6609</v>
      </c>
      <c r="IPB1" s="43" t="s">
        <v>6610</v>
      </c>
      <c r="IPC1" s="43" t="s">
        <v>6611</v>
      </c>
      <c r="IPD1" s="43" t="s">
        <v>6612</v>
      </c>
      <c r="IPE1" s="43" t="s">
        <v>6613</v>
      </c>
      <c r="IPF1" s="43" t="s">
        <v>6614</v>
      </c>
      <c r="IPG1" s="43" t="s">
        <v>6615</v>
      </c>
      <c r="IPH1" s="43" t="s">
        <v>6616</v>
      </c>
      <c r="IPI1" s="43" t="s">
        <v>6617</v>
      </c>
      <c r="IPJ1" s="43" t="s">
        <v>6618</v>
      </c>
      <c r="IPK1" s="43" t="s">
        <v>6619</v>
      </c>
      <c r="IPL1" s="43" t="s">
        <v>6620</v>
      </c>
      <c r="IPM1" s="43" t="s">
        <v>6621</v>
      </c>
      <c r="IPN1" s="43" t="s">
        <v>6622</v>
      </c>
      <c r="IPO1" s="43" t="s">
        <v>6623</v>
      </c>
      <c r="IPP1" s="43" t="s">
        <v>6624</v>
      </c>
      <c r="IPQ1" s="43" t="s">
        <v>6625</v>
      </c>
      <c r="IPR1" s="43" t="s">
        <v>6626</v>
      </c>
      <c r="IPS1" s="43" t="s">
        <v>6627</v>
      </c>
      <c r="IPT1" s="43" t="s">
        <v>6628</v>
      </c>
      <c r="IPU1" s="43" t="s">
        <v>6629</v>
      </c>
      <c r="IPV1" s="43" t="s">
        <v>6630</v>
      </c>
      <c r="IPW1" s="43" t="s">
        <v>6631</v>
      </c>
      <c r="IPX1" s="43" t="s">
        <v>6632</v>
      </c>
      <c r="IPY1" s="43" t="s">
        <v>6633</v>
      </c>
      <c r="IPZ1" s="43" t="s">
        <v>6634</v>
      </c>
      <c r="IQA1" s="43" t="s">
        <v>6635</v>
      </c>
      <c r="IQB1" s="43" t="s">
        <v>6636</v>
      </c>
      <c r="IQC1" s="43" t="s">
        <v>6637</v>
      </c>
      <c r="IQD1" s="43" t="s">
        <v>6638</v>
      </c>
      <c r="IQE1" s="43" t="s">
        <v>6639</v>
      </c>
      <c r="IQF1" s="43" t="s">
        <v>6640</v>
      </c>
      <c r="IQG1" s="43" t="s">
        <v>6641</v>
      </c>
      <c r="IQH1" s="43" t="s">
        <v>6642</v>
      </c>
      <c r="IQI1" s="43" t="s">
        <v>6643</v>
      </c>
      <c r="IQJ1" s="43" t="s">
        <v>6644</v>
      </c>
      <c r="IQK1" s="43" t="s">
        <v>6645</v>
      </c>
      <c r="IQL1" s="43" t="s">
        <v>6646</v>
      </c>
      <c r="IQM1" s="43" t="s">
        <v>6647</v>
      </c>
      <c r="IQN1" s="43" t="s">
        <v>6648</v>
      </c>
      <c r="IQO1" s="43" t="s">
        <v>6649</v>
      </c>
      <c r="IQP1" s="43" t="s">
        <v>6650</v>
      </c>
      <c r="IQQ1" s="43" t="s">
        <v>6651</v>
      </c>
      <c r="IQR1" s="43" t="s">
        <v>6652</v>
      </c>
      <c r="IQS1" s="43" t="s">
        <v>6653</v>
      </c>
      <c r="IQT1" s="43" t="s">
        <v>6654</v>
      </c>
      <c r="IQU1" s="43" t="s">
        <v>6655</v>
      </c>
      <c r="IQV1" s="43" t="s">
        <v>6656</v>
      </c>
      <c r="IQW1" s="43" t="s">
        <v>6657</v>
      </c>
      <c r="IQX1" s="43" t="s">
        <v>6658</v>
      </c>
      <c r="IQY1" s="43" t="s">
        <v>6659</v>
      </c>
      <c r="IQZ1" s="43" t="s">
        <v>6660</v>
      </c>
      <c r="IRA1" s="43" t="s">
        <v>6661</v>
      </c>
      <c r="IRB1" s="43" t="s">
        <v>6662</v>
      </c>
      <c r="IRC1" s="43" t="s">
        <v>6663</v>
      </c>
      <c r="IRD1" s="43" t="s">
        <v>6664</v>
      </c>
      <c r="IRE1" s="43" t="s">
        <v>6665</v>
      </c>
      <c r="IRF1" s="43" t="s">
        <v>6666</v>
      </c>
      <c r="IRG1" s="43" t="s">
        <v>6667</v>
      </c>
      <c r="IRH1" s="43" t="s">
        <v>6668</v>
      </c>
      <c r="IRI1" s="43" t="s">
        <v>6669</v>
      </c>
      <c r="IRJ1" s="43" t="s">
        <v>6670</v>
      </c>
      <c r="IRK1" s="43" t="s">
        <v>6671</v>
      </c>
      <c r="IRL1" s="43" t="s">
        <v>6672</v>
      </c>
      <c r="IRM1" s="43" t="s">
        <v>6673</v>
      </c>
      <c r="IRN1" s="43" t="s">
        <v>6674</v>
      </c>
      <c r="IRO1" s="43" t="s">
        <v>6675</v>
      </c>
      <c r="IRP1" s="43" t="s">
        <v>6676</v>
      </c>
      <c r="IRQ1" s="43" t="s">
        <v>6677</v>
      </c>
      <c r="IRR1" s="43" t="s">
        <v>6678</v>
      </c>
      <c r="IRS1" s="43" t="s">
        <v>6679</v>
      </c>
      <c r="IRT1" s="43" t="s">
        <v>6680</v>
      </c>
      <c r="IRU1" s="43" t="s">
        <v>6681</v>
      </c>
      <c r="IRV1" s="43" t="s">
        <v>6682</v>
      </c>
      <c r="IRW1" s="43" t="s">
        <v>6683</v>
      </c>
      <c r="IRX1" s="43" t="s">
        <v>6684</v>
      </c>
      <c r="IRY1" s="43" t="s">
        <v>6685</v>
      </c>
      <c r="IRZ1" s="43" t="s">
        <v>6686</v>
      </c>
      <c r="ISA1" s="43" t="s">
        <v>6687</v>
      </c>
      <c r="ISB1" s="43" t="s">
        <v>6688</v>
      </c>
      <c r="ISC1" s="43" t="s">
        <v>6689</v>
      </c>
      <c r="ISD1" s="43" t="s">
        <v>6690</v>
      </c>
      <c r="ISE1" s="43" t="s">
        <v>6691</v>
      </c>
      <c r="ISF1" s="43" t="s">
        <v>6692</v>
      </c>
      <c r="ISG1" s="43" t="s">
        <v>6693</v>
      </c>
      <c r="ISH1" s="43" t="s">
        <v>6694</v>
      </c>
      <c r="ISI1" s="43" t="s">
        <v>6695</v>
      </c>
      <c r="ISJ1" s="43" t="s">
        <v>6696</v>
      </c>
      <c r="ISK1" s="43" t="s">
        <v>6697</v>
      </c>
      <c r="ISL1" s="43" t="s">
        <v>6698</v>
      </c>
      <c r="ISM1" s="43" t="s">
        <v>6699</v>
      </c>
      <c r="ISN1" s="43" t="s">
        <v>6700</v>
      </c>
      <c r="ISO1" s="43" t="s">
        <v>6701</v>
      </c>
      <c r="ISP1" s="43" t="s">
        <v>6702</v>
      </c>
      <c r="ISQ1" s="43" t="s">
        <v>6703</v>
      </c>
      <c r="ISR1" s="43" t="s">
        <v>6704</v>
      </c>
      <c r="ISS1" s="43" t="s">
        <v>6705</v>
      </c>
      <c r="IST1" s="43" t="s">
        <v>6706</v>
      </c>
      <c r="ISU1" s="43" t="s">
        <v>6707</v>
      </c>
      <c r="ISV1" s="43" t="s">
        <v>6708</v>
      </c>
      <c r="ISW1" s="43" t="s">
        <v>6709</v>
      </c>
      <c r="ISX1" s="43" t="s">
        <v>6710</v>
      </c>
      <c r="ISY1" s="43" t="s">
        <v>6711</v>
      </c>
      <c r="ISZ1" s="43" t="s">
        <v>6712</v>
      </c>
      <c r="ITA1" s="43" t="s">
        <v>6713</v>
      </c>
      <c r="ITB1" s="43" t="s">
        <v>6714</v>
      </c>
      <c r="ITC1" s="43" t="s">
        <v>6715</v>
      </c>
      <c r="ITD1" s="43" t="s">
        <v>6716</v>
      </c>
      <c r="ITE1" s="43" t="s">
        <v>6717</v>
      </c>
      <c r="ITF1" s="43" t="s">
        <v>6718</v>
      </c>
      <c r="ITG1" s="43" t="s">
        <v>6719</v>
      </c>
      <c r="ITH1" s="43" t="s">
        <v>6720</v>
      </c>
      <c r="ITI1" s="43" t="s">
        <v>6721</v>
      </c>
      <c r="ITJ1" s="43" t="s">
        <v>6722</v>
      </c>
      <c r="ITK1" s="43" t="s">
        <v>6723</v>
      </c>
      <c r="ITL1" s="43" t="s">
        <v>6724</v>
      </c>
      <c r="ITM1" s="43" t="s">
        <v>6725</v>
      </c>
      <c r="ITN1" s="43" t="s">
        <v>6726</v>
      </c>
      <c r="ITO1" s="43" t="s">
        <v>6727</v>
      </c>
      <c r="ITP1" s="43" t="s">
        <v>6728</v>
      </c>
      <c r="ITQ1" s="43" t="s">
        <v>6729</v>
      </c>
      <c r="ITR1" s="43" t="s">
        <v>6730</v>
      </c>
      <c r="ITS1" s="43" t="s">
        <v>6731</v>
      </c>
      <c r="ITT1" s="43" t="s">
        <v>6732</v>
      </c>
      <c r="ITU1" s="43" t="s">
        <v>6733</v>
      </c>
      <c r="ITV1" s="43" t="s">
        <v>6734</v>
      </c>
      <c r="ITW1" s="43" t="s">
        <v>6735</v>
      </c>
      <c r="ITX1" s="43" t="s">
        <v>6736</v>
      </c>
      <c r="ITY1" s="43" t="s">
        <v>6737</v>
      </c>
      <c r="ITZ1" s="43" t="s">
        <v>6738</v>
      </c>
      <c r="IUA1" s="43" t="s">
        <v>6739</v>
      </c>
      <c r="IUB1" s="43" t="s">
        <v>6740</v>
      </c>
      <c r="IUC1" s="43" t="s">
        <v>6741</v>
      </c>
      <c r="IUD1" s="43" t="s">
        <v>6742</v>
      </c>
      <c r="IUE1" s="43" t="s">
        <v>6743</v>
      </c>
      <c r="IUF1" s="43" t="s">
        <v>6744</v>
      </c>
      <c r="IUG1" s="43" t="s">
        <v>6745</v>
      </c>
      <c r="IUH1" s="43" t="s">
        <v>6746</v>
      </c>
      <c r="IUI1" s="43" t="s">
        <v>6747</v>
      </c>
      <c r="IUJ1" s="43" t="s">
        <v>6748</v>
      </c>
      <c r="IUK1" s="43" t="s">
        <v>6749</v>
      </c>
      <c r="IUL1" s="43" t="s">
        <v>6750</v>
      </c>
      <c r="IUM1" s="43" t="s">
        <v>6751</v>
      </c>
      <c r="IUN1" s="43" t="s">
        <v>6752</v>
      </c>
      <c r="IUO1" s="43" t="s">
        <v>6753</v>
      </c>
      <c r="IUP1" s="43" t="s">
        <v>6754</v>
      </c>
      <c r="IUQ1" s="43" t="s">
        <v>6755</v>
      </c>
      <c r="IUR1" s="43" t="s">
        <v>6756</v>
      </c>
      <c r="IUS1" s="43" t="s">
        <v>6757</v>
      </c>
      <c r="IUT1" s="43" t="s">
        <v>6758</v>
      </c>
      <c r="IUU1" s="43" t="s">
        <v>6759</v>
      </c>
      <c r="IUV1" s="43" t="s">
        <v>6760</v>
      </c>
      <c r="IUW1" s="43" t="s">
        <v>6761</v>
      </c>
      <c r="IUX1" s="43" t="s">
        <v>6762</v>
      </c>
      <c r="IUY1" s="43" t="s">
        <v>6763</v>
      </c>
      <c r="IUZ1" s="43" t="s">
        <v>6764</v>
      </c>
      <c r="IVA1" s="43" t="s">
        <v>6765</v>
      </c>
      <c r="IVB1" s="43" t="s">
        <v>6766</v>
      </c>
      <c r="IVC1" s="43" t="s">
        <v>6767</v>
      </c>
      <c r="IVD1" s="43" t="s">
        <v>6768</v>
      </c>
      <c r="IVE1" s="43" t="s">
        <v>6769</v>
      </c>
      <c r="IVF1" s="43" t="s">
        <v>6770</v>
      </c>
      <c r="IVG1" s="43" t="s">
        <v>6771</v>
      </c>
      <c r="IVH1" s="43" t="s">
        <v>6772</v>
      </c>
      <c r="IVI1" s="43" t="s">
        <v>6773</v>
      </c>
      <c r="IVJ1" s="43" t="s">
        <v>6774</v>
      </c>
      <c r="IVK1" s="43" t="s">
        <v>6775</v>
      </c>
      <c r="IVL1" s="43" t="s">
        <v>6776</v>
      </c>
      <c r="IVM1" s="43" t="s">
        <v>6777</v>
      </c>
      <c r="IVN1" s="43" t="s">
        <v>6778</v>
      </c>
      <c r="IVO1" s="43" t="s">
        <v>6779</v>
      </c>
      <c r="IVP1" s="43" t="s">
        <v>6780</v>
      </c>
      <c r="IVQ1" s="43" t="s">
        <v>6781</v>
      </c>
      <c r="IVR1" s="43" t="s">
        <v>6782</v>
      </c>
      <c r="IVS1" s="43" t="s">
        <v>6783</v>
      </c>
      <c r="IVT1" s="43" t="s">
        <v>6784</v>
      </c>
      <c r="IVU1" s="43" t="s">
        <v>6785</v>
      </c>
      <c r="IVV1" s="43" t="s">
        <v>6786</v>
      </c>
      <c r="IVW1" s="43" t="s">
        <v>6787</v>
      </c>
      <c r="IVX1" s="43" t="s">
        <v>6788</v>
      </c>
      <c r="IVY1" s="43" t="s">
        <v>6789</v>
      </c>
      <c r="IVZ1" s="43" t="s">
        <v>6790</v>
      </c>
      <c r="IWA1" s="43" t="s">
        <v>6791</v>
      </c>
      <c r="IWB1" s="43" t="s">
        <v>6792</v>
      </c>
      <c r="IWC1" s="43" t="s">
        <v>6793</v>
      </c>
      <c r="IWD1" s="43" t="s">
        <v>6794</v>
      </c>
      <c r="IWE1" s="43" t="s">
        <v>6795</v>
      </c>
      <c r="IWF1" s="43" t="s">
        <v>6796</v>
      </c>
      <c r="IWG1" s="43" t="s">
        <v>6797</v>
      </c>
      <c r="IWH1" s="43" t="s">
        <v>6798</v>
      </c>
      <c r="IWI1" s="43" t="s">
        <v>6799</v>
      </c>
      <c r="IWJ1" s="43" t="s">
        <v>6800</v>
      </c>
      <c r="IWK1" s="43" t="s">
        <v>6801</v>
      </c>
      <c r="IWL1" s="43" t="s">
        <v>6802</v>
      </c>
      <c r="IWM1" s="43" t="s">
        <v>6803</v>
      </c>
      <c r="IWN1" s="43" t="s">
        <v>6804</v>
      </c>
      <c r="IWO1" s="43" t="s">
        <v>6805</v>
      </c>
      <c r="IWP1" s="43" t="s">
        <v>6806</v>
      </c>
      <c r="IWQ1" s="43" t="s">
        <v>6807</v>
      </c>
      <c r="IWR1" s="43" t="s">
        <v>6808</v>
      </c>
      <c r="IWS1" s="43" t="s">
        <v>6809</v>
      </c>
      <c r="IWT1" s="43" t="s">
        <v>6810</v>
      </c>
      <c r="IWU1" s="43" t="s">
        <v>6811</v>
      </c>
      <c r="IWV1" s="43" t="s">
        <v>6812</v>
      </c>
      <c r="IWW1" s="43" t="s">
        <v>6813</v>
      </c>
      <c r="IWX1" s="43" t="s">
        <v>6814</v>
      </c>
      <c r="IWY1" s="43" t="s">
        <v>6815</v>
      </c>
      <c r="IWZ1" s="43" t="s">
        <v>6816</v>
      </c>
      <c r="IXA1" s="43" t="s">
        <v>6817</v>
      </c>
      <c r="IXB1" s="43" t="s">
        <v>6818</v>
      </c>
      <c r="IXC1" s="43" t="s">
        <v>6819</v>
      </c>
      <c r="IXD1" s="43" t="s">
        <v>6820</v>
      </c>
      <c r="IXE1" s="43" t="s">
        <v>6821</v>
      </c>
      <c r="IXF1" s="43" t="s">
        <v>6822</v>
      </c>
      <c r="IXG1" s="43" t="s">
        <v>6823</v>
      </c>
      <c r="IXH1" s="43" t="s">
        <v>6824</v>
      </c>
      <c r="IXI1" s="43" t="s">
        <v>6825</v>
      </c>
      <c r="IXJ1" s="43" t="s">
        <v>6826</v>
      </c>
      <c r="IXK1" s="43" t="s">
        <v>6827</v>
      </c>
      <c r="IXL1" s="43" t="s">
        <v>6828</v>
      </c>
      <c r="IXM1" s="43" t="s">
        <v>6829</v>
      </c>
      <c r="IXN1" s="43" t="s">
        <v>6830</v>
      </c>
      <c r="IXO1" s="43" t="s">
        <v>6831</v>
      </c>
      <c r="IXP1" s="43" t="s">
        <v>6832</v>
      </c>
      <c r="IXQ1" s="43" t="s">
        <v>6833</v>
      </c>
      <c r="IXR1" s="43" t="s">
        <v>6834</v>
      </c>
      <c r="IXS1" s="43" t="s">
        <v>6835</v>
      </c>
      <c r="IXT1" s="43" t="s">
        <v>6836</v>
      </c>
      <c r="IXU1" s="43" t="s">
        <v>6837</v>
      </c>
      <c r="IXV1" s="43" t="s">
        <v>6838</v>
      </c>
      <c r="IXW1" s="43" t="s">
        <v>6839</v>
      </c>
      <c r="IXX1" s="43" t="s">
        <v>6840</v>
      </c>
      <c r="IXY1" s="43" t="s">
        <v>6841</v>
      </c>
      <c r="IXZ1" s="43" t="s">
        <v>6842</v>
      </c>
      <c r="IYA1" s="43" t="s">
        <v>6843</v>
      </c>
      <c r="IYB1" s="43" t="s">
        <v>6844</v>
      </c>
      <c r="IYC1" s="43" t="s">
        <v>6845</v>
      </c>
      <c r="IYD1" s="43" t="s">
        <v>6846</v>
      </c>
      <c r="IYE1" s="43" t="s">
        <v>6847</v>
      </c>
      <c r="IYF1" s="43" t="s">
        <v>6848</v>
      </c>
      <c r="IYG1" s="43" t="s">
        <v>6849</v>
      </c>
      <c r="IYH1" s="43" t="s">
        <v>6850</v>
      </c>
      <c r="IYI1" s="43" t="s">
        <v>6851</v>
      </c>
      <c r="IYJ1" s="43" t="s">
        <v>6852</v>
      </c>
      <c r="IYK1" s="43" t="s">
        <v>6853</v>
      </c>
      <c r="IYL1" s="43" t="s">
        <v>6854</v>
      </c>
      <c r="IYM1" s="43" t="s">
        <v>6855</v>
      </c>
      <c r="IYN1" s="43" t="s">
        <v>6856</v>
      </c>
      <c r="IYO1" s="43" t="s">
        <v>6857</v>
      </c>
      <c r="IYP1" s="43" t="s">
        <v>6858</v>
      </c>
      <c r="IYQ1" s="43" t="s">
        <v>6859</v>
      </c>
      <c r="IYR1" s="43" t="s">
        <v>6860</v>
      </c>
      <c r="IYS1" s="43" t="s">
        <v>6861</v>
      </c>
      <c r="IYT1" s="43" t="s">
        <v>6862</v>
      </c>
      <c r="IYU1" s="43" t="s">
        <v>6863</v>
      </c>
      <c r="IYV1" s="43" t="s">
        <v>6864</v>
      </c>
      <c r="IYW1" s="43" t="s">
        <v>6865</v>
      </c>
      <c r="IYX1" s="43" t="s">
        <v>6866</v>
      </c>
      <c r="IYY1" s="43" t="s">
        <v>6867</v>
      </c>
      <c r="IYZ1" s="43" t="s">
        <v>6868</v>
      </c>
      <c r="IZA1" s="43" t="s">
        <v>6869</v>
      </c>
      <c r="IZB1" s="43" t="s">
        <v>6870</v>
      </c>
      <c r="IZC1" s="43" t="s">
        <v>6871</v>
      </c>
      <c r="IZD1" s="43" t="s">
        <v>6872</v>
      </c>
      <c r="IZE1" s="43" t="s">
        <v>6873</v>
      </c>
      <c r="IZF1" s="43" t="s">
        <v>6874</v>
      </c>
      <c r="IZG1" s="43" t="s">
        <v>6875</v>
      </c>
      <c r="IZH1" s="43" t="s">
        <v>6876</v>
      </c>
      <c r="IZI1" s="43" t="s">
        <v>6877</v>
      </c>
      <c r="IZJ1" s="43" t="s">
        <v>6878</v>
      </c>
      <c r="IZK1" s="43" t="s">
        <v>6879</v>
      </c>
      <c r="IZL1" s="43" t="s">
        <v>6880</v>
      </c>
      <c r="IZM1" s="43" t="s">
        <v>6881</v>
      </c>
      <c r="IZN1" s="43" t="s">
        <v>6882</v>
      </c>
      <c r="IZO1" s="43" t="s">
        <v>6883</v>
      </c>
      <c r="IZP1" s="43" t="s">
        <v>6884</v>
      </c>
      <c r="IZQ1" s="43" t="s">
        <v>6885</v>
      </c>
      <c r="IZR1" s="43" t="s">
        <v>6886</v>
      </c>
      <c r="IZS1" s="43" t="s">
        <v>6887</v>
      </c>
      <c r="IZT1" s="43" t="s">
        <v>6888</v>
      </c>
      <c r="IZU1" s="43" t="s">
        <v>6889</v>
      </c>
      <c r="IZV1" s="43" t="s">
        <v>6890</v>
      </c>
      <c r="IZW1" s="43" t="s">
        <v>6891</v>
      </c>
      <c r="IZX1" s="43" t="s">
        <v>6892</v>
      </c>
      <c r="IZY1" s="43" t="s">
        <v>6893</v>
      </c>
      <c r="IZZ1" s="43" t="s">
        <v>6894</v>
      </c>
      <c r="JAA1" s="43" t="s">
        <v>6895</v>
      </c>
      <c r="JAB1" s="43" t="s">
        <v>6896</v>
      </c>
      <c r="JAC1" s="43" t="s">
        <v>6897</v>
      </c>
      <c r="JAD1" s="43" t="s">
        <v>6898</v>
      </c>
      <c r="JAE1" s="43" t="s">
        <v>6899</v>
      </c>
      <c r="JAF1" s="43" t="s">
        <v>6900</v>
      </c>
      <c r="JAG1" s="43" t="s">
        <v>6901</v>
      </c>
      <c r="JAH1" s="43" t="s">
        <v>6902</v>
      </c>
      <c r="JAI1" s="43" t="s">
        <v>6903</v>
      </c>
      <c r="JAJ1" s="43" t="s">
        <v>6904</v>
      </c>
      <c r="JAK1" s="43" t="s">
        <v>6905</v>
      </c>
      <c r="JAL1" s="43" t="s">
        <v>6906</v>
      </c>
      <c r="JAM1" s="43" t="s">
        <v>6907</v>
      </c>
      <c r="JAN1" s="43" t="s">
        <v>6908</v>
      </c>
      <c r="JAO1" s="43" t="s">
        <v>6909</v>
      </c>
      <c r="JAP1" s="43" t="s">
        <v>6910</v>
      </c>
      <c r="JAQ1" s="43" t="s">
        <v>6911</v>
      </c>
      <c r="JAR1" s="43" t="s">
        <v>6912</v>
      </c>
      <c r="JAS1" s="43" t="s">
        <v>6913</v>
      </c>
      <c r="JAT1" s="43" t="s">
        <v>6914</v>
      </c>
      <c r="JAU1" s="43" t="s">
        <v>6915</v>
      </c>
      <c r="JAV1" s="43" t="s">
        <v>6916</v>
      </c>
      <c r="JAW1" s="43" t="s">
        <v>6917</v>
      </c>
      <c r="JAX1" s="43" t="s">
        <v>6918</v>
      </c>
      <c r="JAY1" s="43" t="s">
        <v>6919</v>
      </c>
      <c r="JAZ1" s="43" t="s">
        <v>6920</v>
      </c>
      <c r="JBA1" s="43" t="s">
        <v>6921</v>
      </c>
      <c r="JBB1" s="43" t="s">
        <v>6922</v>
      </c>
      <c r="JBC1" s="43" t="s">
        <v>6923</v>
      </c>
      <c r="JBD1" s="43" t="s">
        <v>6924</v>
      </c>
      <c r="JBE1" s="43" t="s">
        <v>6925</v>
      </c>
      <c r="JBF1" s="43" t="s">
        <v>6926</v>
      </c>
      <c r="JBG1" s="43" t="s">
        <v>6927</v>
      </c>
      <c r="JBH1" s="43" t="s">
        <v>6928</v>
      </c>
      <c r="JBI1" s="43" t="s">
        <v>6929</v>
      </c>
      <c r="JBJ1" s="43" t="s">
        <v>6930</v>
      </c>
      <c r="JBK1" s="43" t="s">
        <v>6931</v>
      </c>
      <c r="JBL1" s="43" t="s">
        <v>6932</v>
      </c>
      <c r="JBM1" s="43" t="s">
        <v>6933</v>
      </c>
      <c r="JBN1" s="43" t="s">
        <v>6934</v>
      </c>
      <c r="JBO1" s="43" t="s">
        <v>6935</v>
      </c>
      <c r="JBP1" s="43" t="s">
        <v>6936</v>
      </c>
      <c r="JBQ1" s="43" t="s">
        <v>6937</v>
      </c>
      <c r="JBR1" s="43" t="s">
        <v>6938</v>
      </c>
      <c r="JBS1" s="43" t="s">
        <v>6939</v>
      </c>
      <c r="JBT1" s="43" t="s">
        <v>6940</v>
      </c>
      <c r="JBU1" s="43" t="s">
        <v>6941</v>
      </c>
      <c r="JBV1" s="43" t="s">
        <v>6942</v>
      </c>
      <c r="JBW1" s="43" t="s">
        <v>6943</v>
      </c>
      <c r="JBX1" s="43" t="s">
        <v>6944</v>
      </c>
      <c r="JBY1" s="43" t="s">
        <v>6945</v>
      </c>
      <c r="JBZ1" s="43" t="s">
        <v>6946</v>
      </c>
      <c r="JCA1" s="43" t="s">
        <v>6947</v>
      </c>
      <c r="JCB1" s="43" t="s">
        <v>6948</v>
      </c>
      <c r="JCC1" s="43" t="s">
        <v>6949</v>
      </c>
      <c r="JCD1" s="43" t="s">
        <v>6950</v>
      </c>
      <c r="JCE1" s="43" t="s">
        <v>6951</v>
      </c>
      <c r="JCF1" s="43" t="s">
        <v>6952</v>
      </c>
      <c r="JCG1" s="43" t="s">
        <v>6953</v>
      </c>
      <c r="JCH1" s="43" t="s">
        <v>6954</v>
      </c>
      <c r="JCI1" s="43" t="s">
        <v>6955</v>
      </c>
      <c r="JCJ1" s="43" t="s">
        <v>6956</v>
      </c>
      <c r="JCK1" s="43" t="s">
        <v>6957</v>
      </c>
      <c r="JCL1" s="43" t="s">
        <v>6958</v>
      </c>
      <c r="JCM1" s="43" t="s">
        <v>6959</v>
      </c>
      <c r="JCN1" s="43" t="s">
        <v>6960</v>
      </c>
      <c r="JCO1" s="43" t="s">
        <v>6961</v>
      </c>
      <c r="JCP1" s="43" t="s">
        <v>6962</v>
      </c>
      <c r="JCQ1" s="43" t="s">
        <v>6963</v>
      </c>
      <c r="JCR1" s="43" t="s">
        <v>6964</v>
      </c>
      <c r="JCS1" s="43" t="s">
        <v>6965</v>
      </c>
      <c r="JCT1" s="43" t="s">
        <v>6966</v>
      </c>
      <c r="JCU1" s="43" t="s">
        <v>6967</v>
      </c>
      <c r="JCV1" s="43" t="s">
        <v>6968</v>
      </c>
      <c r="JCW1" s="43" t="s">
        <v>6969</v>
      </c>
      <c r="JCX1" s="43" t="s">
        <v>6970</v>
      </c>
      <c r="JCY1" s="43" t="s">
        <v>6971</v>
      </c>
      <c r="JCZ1" s="43" t="s">
        <v>6972</v>
      </c>
      <c r="JDA1" s="43" t="s">
        <v>6973</v>
      </c>
      <c r="JDB1" s="43" t="s">
        <v>6974</v>
      </c>
      <c r="JDC1" s="43" t="s">
        <v>6975</v>
      </c>
      <c r="JDD1" s="43" t="s">
        <v>6976</v>
      </c>
      <c r="JDE1" s="43" t="s">
        <v>6977</v>
      </c>
      <c r="JDF1" s="43" t="s">
        <v>6978</v>
      </c>
      <c r="JDG1" s="43" t="s">
        <v>6979</v>
      </c>
      <c r="JDH1" s="43" t="s">
        <v>6980</v>
      </c>
      <c r="JDI1" s="43" t="s">
        <v>6981</v>
      </c>
      <c r="JDJ1" s="43" t="s">
        <v>6982</v>
      </c>
      <c r="JDK1" s="43" t="s">
        <v>6983</v>
      </c>
      <c r="JDL1" s="43" t="s">
        <v>6984</v>
      </c>
      <c r="JDM1" s="43" t="s">
        <v>6985</v>
      </c>
      <c r="JDN1" s="43" t="s">
        <v>6986</v>
      </c>
      <c r="JDO1" s="43" t="s">
        <v>6987</v>
      </c>
      <c r="JDP1" s="43" t="s">
        <v>6988</v>
      </c>
      <c r="JDQ1" s="43" t="s">
        <v>6989</v>
      </c>
      <c r="JDR1" s="43" t="s">
        <v>6990</v>
      </c>
      <c r="JDS1" s="43" t="s">
        <v>6991</v>
      </c>
      <c r="JDT1" s="43" t="s">
        <v>6992</v>
      </c>
      <c r="JDU1" s="43" t="s">
        <v>6993</v>
      </c>
      <c r="JDV1" s="43" t="s">
        <v>6994</v>
      </c>
      <c r="JDW1" s="43" t="s">
        <v>6995</v>
      </c>
      <c r="JDX1" s="43" t="s">
        <v>6996</v>
      </c>
      <c r="JDY1" s="43" t="s">
        <v>6997</v>
      </c>
      <c r="JDZ1" s="43" t="s">
        <v>6998</v>
      </c>
      <c r="JEA1" s="43" t="s">
        <v>6999</v>
      </c>
      <c r="JEB1" s="43" t="s">
        <v>7000</v>
      </c>
      <c r="JEC1" s="43" t="s">
        <v>7001</v>
      </c>
      <c r="JED1" s="43" t="s">
        <v>7002</v>
      </c>
      <c r="JEE1" s="43" t="s">
        <v>7003</v>
      </c>
      <c r="JEF1" s="43" t="s">
        <v>7004</v>
      </c>
      <c r="JEG1" s="43" t="s">
        <v>7005</v>
      </c>
      <c r="JEH1" s="43" t="s">
        <v>7006</v>
      </c>
      <c r="JEI1" s="43" t="s">
        <v>7007</v>
      </c>
      <c r="JEJ1" s="43" t="s">
        <v>7008</v>
      </c>
      <c r="JEK1" s="43" t="s">
        <v>7009</v>
      </c>
      <c r="JEL1" s="43" t="s">
        <v>7010</v>
      </c>
      <c r="JEM1" s="43" t="s">
        <v>7011</v>
      </c>
      <c r="JEN1" s="43" t="s">
        <v>7012</v>
      </c>
      <c r="JEO1" s="43" t="s">
        <v>7013</v>
      </c>
      <c r="JEP1" s="43" t="s">
        <v>7014</v>
      </c>
      <c r="JEQ1" s="43" t="s">
        <v>7015</v>
      </c>
      <c r="JER1" s="43" t="s">
        <v>7016</v>
      </c>
      <c r="JES1" s="43" t="s">
        <v>7017</v>
      </c>
      <c r="JET1" s="43" t="s">
        <v>7018</v>
      </c>
      <c r="JEU1" s="43" t="s">
        <v>7019</v>
      </c>
      <c r="JEV1" s="43" t="s">
        <v>7020</v>
      </c>
      <c r="JEW1" s="43" t="s">
        <v>7021</v>
      </c>
      <c r="JEX1" s="43" t="s">
        <v>7022</v>
      </c>
      <c r="JEY1" s="43" t="s">
        <v>7023</v>
      </c>
      <c r="JEZ1" s="43" t="s">
        <v>7024</v>
      </c>
      <c r="JFA1" s="43" t="s">
        <v>7025</v>
      </c>
      <c r="JFB1" s="43" t="s">
        <v>7026</v>
      </c>
      <c r="JFC1" s="43" t="s">
        <v>7027</v>
      </c>
      <c r="JFD1" s="43" t="s">
        <v>7028</v>
      </c>
      <c r="JFE1" s="43" t="s">
        <v>7029</v>
      </c>
      <c r="JFF1" s="43" t="s">
        <v>7030</v>
      </c>
      <c r="JFG1" s="43" t="s">
        <v>7031</v>
      </c>
      <c r="JFH1" s="43" t="s">
        <v>7032</v>
      </c>
      <c r="JFI1" s="43" t="s">
        <v>7033</v>
      </c>
      <c r="JFJ1" s="43" t="s">
        <v>7034</v>
      </c>
      <c r="JFK1" s="43" t="s">
        <v>7035</v>
      </c>
      <c r="JFL1" s="43" t="s">
        <v>7036</v>
      </c>
      <c r="JFM1" s="43" t="s">
        <v>7037</v>
      </c>
      <c r="JFN1" s="43" t="s">
        <v>7038</v>
      </c>
      <c r="JFO1" s="43" t="s">
        <v>7039</v>
      </c>
      <c r="JFP1" s="43" t="s">
        <v>7040</v>
      </c>
      <c r="JFQ1" s="43" t="s">
        <v>7041</v>
      </c>
      <c r="JFR1" s="43" t="s">
        <v>7042</v>
      </c>
      <c r="JFS1" s="43" t="s">
        <v>7043</v>
      </c>
      <c r="JFT1" s="43" t="s">
        <v>7044</v>
      </c>
      <c r="JFU1" s="43" t="s">
        <v>7045</v>
      </c>
      <c r="JFV1" s="43" t="s">
        <v>7046</v>
      </c>
      <c r="JFW1" s="43" t="s">
        <v>7047</v>
      </c>
      <c r="JFX1" s="43" t="s">
        <v>7048</v>
      </c>
      <c r="JFY1" s="43" t="s">
        <v>7049</v>
      </c>
      <c r="JFZ1" s="43" t="s">
        <v>7050</v>
      </c>
      <c r="JGA1" s="43" t="s">
        <v>7051</v>
      </c>
      <c r="JGB1" s="43" t="s">
        <v>7052</v>
      </c>
      <c r="JGC1" s="43" t="s">
        <v>7053</v>
      </c>
      <c r="JGD1" s="43" t="s">
        <v>7054</v>
      </c>
      <c r="JGE1" s="43" t="s">
        <v>7055</v>
      </c>
      <c r="JGF1" s="43" t="s">
        <v>7056</v>
      </c>
      <c r="JGG1" s="43" t="s">
        <v>7057</v>
      </c>
      <c r="JGH1" s="43" t="s">
        <v>7058</v>
      </c>
      <c r="JGI1" s="43" t="s">
        <v>7059</v>
      </c>
      <c r="JGJ1" s="43" t="s">
        <v>7060</v>
      </c>
      <c r="JGK1" s="43" t="s">
        <v>7061</v>
      </c>
      <c r="JGL1" s="43" t="s">
        <v>7062</v>
      </c>
      <c r="JGM1" s="43" t="s">
        <v>7063</v>
      </c>
      <c r="JGN1" s="43" t="s">
        <v>7064</v>
      </c>
      <c r="JGO1" s="43" t="s">
        <v>7065</v>
      </c>
      <c r="JGP1" s="43" t="s">
        <v>7066</v>
      </c>
      <c r="JGQ1" s="43" t="s">
        <v>7067</v>
      </c>
      <c r="JGR1" s="43" t="s">
        <v>7068</v>
      </c>
      <c r="JGS1" s="43" t="s">
        <v>7069</v>
      </c>
      <c r="JGT1" s="43" t="s">
        <v>7070</v>
      </c>
      <c r="JGU1" s="43" t="s">
        <v>7071</v>
      </c>
      <c r="JGV1" s="43" t="s">
        <v>7072</v>
      </c>
      <c r="JGW1" s="43" t="s">
        <v>7073</v>
      </c>
      <c r="JGX1" s="43" t="s">
        <v>7074</v>
      </c>
      <c r="JGY1" s="43" t="s">
        <v>7075</v>
      </c>
      <c r="JGZ1" s="43" t="s">
        <v>7076</v>
      </c>
      <c r="JHA1" s="43" t="s">
        <v>7077</v>
      </c>
      <c r="JHB1" s="43" t="s">
        <v>7078</v>
      </c>
      <c r="JHC1" s="43" t="s">
        <v>7079</v>
      </c>
      <c r="JHD1" s="43" t="s">
        <v>7080</v>
      </c>
      <c r="JHE1" s="43" t="s">
        <v>7081</v>
      </c>
      <c r="JHF1" s="43" t="s">
        <v>7082</v>
      </c>
      <c r="JHG1" s="43" t="s">
        <v>7083</v>
      </c>
      <c r="JHH1" s="43" t="s">
        <v>7084</v>
      </c>
      <c r="JHI1" s="43" t="s">
        <v>7085</v>
      </c>
      <c r="JHJ1" s="43" t="s">
        <v>7086</v>
      </c>
      <c r="JHK1" s="43" t="s">
        <v>7087</v>
      </c>
      <c r="JHL1" s="43" t="s">
        <v>7088</v>
      </c>
      <c r="JHM1" s="43" t="s">
        <v>7089</v>
      </c>
      <c r="JHN1" s="43" t="s">
        <v>7090</v>
      </c>
      <c r="JHO1" s="43" t="s">
        <v>7091</v>
      </c>
      <c r="JHP1" s="43" t="s">
        <v>7092</v>
      </c>
      <c r="JHQ1" s="43" t="s">
        <v>7093</v>
      </c>
      <c r="JHR1" s="43" t="s">
        <v>7094</v>
      </c>
      <c r="JHS1" s="43" t="s">
        <v>7095</v>
      </c>
      <c r="JHT1" s="43" t="s">
        <v>7096</v>
      </c>
      <c r="JHU1" s="43" t="s">
        <v>7097</v>
      </c>
      <c r="JHV1" s="43" t="s">
        <v>7098</v>
      </c>
      <c r="JHW1" s="43" t="s">
        <v>7099</v>
      </c>
      <c r="JHX1" s="43" t="s">
        <v>7100</v>
      </c>
      <c r="JHY1" s="43" t="s">
        <v>7101</v>
      </c>
      <c r="JHZ1" s="43" t="s">
        <v>7102</v>
      </c>
      <c r="JIA1" s="43" t="s">
        <v>7103</v>
      </c>
      <c r="JIB1" s="43" t="s">
        <v>7104</v>
      </c>
      <c r="JIC1" s="43" t="s">
        <v>7105</v>
      </c>
      <c r="JID1" s="43" t="s">
        <v>7106</v>
      </c>
      <c r="JIE1" s="43" t="s">
        <v>7107</v>
      </c>
      <c r="JIF1" s="43" t="s">
        <v>7108</v>
      </c>
      <c r="JIG1" s="43" t="s">
        <v>7109</v>
      </c>
      <c r="JIH1" s="43" t="s">
        <v>7110</v>
      </c>
      <c r="JII1" s="43" t="s">
        <v>7111</v>
      </c>
      <c r="JIJ1" s="43" t="s">
        <v>7112</v>
      </c>
      <c r="JIK1" s="43" t="s">
        <v>7113</v>
      </c>
      <c r="JIL1" s="43" t="s">
        <v>7114</v>
      </c>
      <c r="JIM1" s="43" t="s">
        <v>7115</v>
      </c>
      <c r="JIN1" s="43" t="s">
        <v>7116</v>
      </c>
      <c r="JIO1" s="43" t="s">
        <v>7117</v>
      </c>
      <c r="JIP1" s="43" t="s">
        <v>7118</v>
      </c>
      <c r="JIQ1" s="43" t="s">
        <v>7119</v>
      </c>
      <c r="JIR1" s="43" t="s">
        <v>7120</v>
      </c>
      <c r="JIS1" s="43" t="s">
        <v>7121</v>
      </c>
      <c r="JIT1" s="43" t="s">
        <v>7122</v>
      </c>
      <c r="JIU1" s="43" t="s">
        <v>7123</v>
      </c>
      <c r="JIV1" s="43" t="s">
        <v>7124</v>
      </c>
      <c r="JIW1" s="43" t="s">
        <v>7125</v>
      </c>
      <c r="JIX1" s="43" t="s">
        <v>7126</v>
      </c>
      <c r="JIY1" s="43" t="s">
        <v>7127</v>
      </c>
      <c r="JIZ1" s="43" t="s">
        <v>7128</v>
      </c>
      <c r="JJA1" s="43" t="s">
        <v>7129</v>
      </c>
      <c r="JJB1" s="43" t="s">
        <v>7130</v>
      </c>
      <c r="JJC1" s="43" t="s">
        <v>7131</v>
      </c>
      <c r="JJD1" s="43" t="s">
        <v>7132</v>
      </c>
      <c r="JJE1" s="43" t="s">
        <v>7133</v>
      </c>
      <c r="JJF1" s="43" t="s">
        <v>7134</v>
      </c>
      <c r="JJG1" s="43" t="s">
        <v>7135</v>
      </c>
      <c r="JJH1" s="43" t="s">
        <v>7136</v>
      </c>
      <c r="JJI1" s="43" t="s">
        <v>7137</v>
      </c>
      <c r="JJJ1" s="43" t="s">
        <v>7138</v>
      </c>
      <c r="JJK1" s="43" t="s">
        <v>7139</v>
      </c>
      <c r="JJL1" s="43" t="s">
        <v>7140</v>
      </c>
      <c r="JJM1" s="43" t="s">
        <v>7141</v>
      </c>
      <c r="JJN1" s="43" t="s">
        <v>7142</v>
      </c>
      <c r="JJO1" s="43" t="s">
        <v>7143</v>
      </c>
      <c r="JJP1" s="43" t="s">
        <v>7144</v>
      </c>
      <c r="JJQ1" s="43" t="s">
        <v>7145</v>
      </c>
      <c r="JJR1" s="43" t="s">
        <v>7146</v>
      </c>
      <c r="JJS1" s="43" t="s">
        <v>7147</v>
      </c>
      <c r="JJT1" s="43" t="s">
        <v>7148</v>
      </c>
      <c r="JJU1" s="43" t="s">
        <v>7149</v>
      </c>
      <c r="JJV1" s="43" t="s">
        <v>7150</v>
      </c>
      <c r="JJW1" s="43" t="s">
        <v>7151</v>
      </c>
      <c r="JJX1" s="43" t="s">
        <v>7152</v>
      </c>
      <c r="JJY1" s="43" t="s">
        <v>7153</v>
      </c>
      <c r="JJZ1" s="43" t="s">
        <v>7154</v>
      </c>
      <c r="JKA1" s="43" t="s">
        <v>7155</v>
      </c>
      <c r="JKB1" s="43" t="s">
        <v>7156</v>
      </c>
      <c r="JKC1" s="43" t="s">
        <v>7157</v>
      </c>
      <c r="JKD1" s="43" t="s">
        <v>7158</v>
      </c>
      <c r="JKE1" s="43" t="s">
        <v>7159</v>
      </c>
      <c r="JKF1" s="43" t="s">
        <v>7160</v>
      </c>
      <c r="JKG1" s="43" t="s">
        <v>7161</v>
      </c>
      <c r="JKH1" s="43" t="s">
        <v>7162</v>
      </c>
      <c r="JKI1" s="43" t="s">
        <v>7163</v>
      </c>
      <c r="JKJ1" s="43" t="s">
        <v>7164</v>
      </c>
      <c r="JKK1" s="43" t="s">
        <v>7165</v>
      </c>
      <c r="JKL1" s="43" t="s">
        <v>7166</v>
      </c>
      <c r="JKM1" s="43" t="s">
        <v>7167</v>
      </c>
      <c r="JKN1" s="43" t="s">
        <v>7168</v>
      </c>
      <c r="JKO1" s="43" t="s">
        <v>7169</v>
      </c>
      <c r="JKP1" s="43" t="s">
        <v>7170</v>
      </c>
      <c r="JKQ1" s="43" t="s">
        <v>7171</v>
      </c>
      <c r="JKR1" s="43" t="s">
        <v>7172</v>
      </c>
      <c r="JKS1" s="43" t="s">
        <v>7173</v>
      </c>
      <c r="JKT1" s="43" t="s">
        <v>7174</v>
      </c>
      <c r="JKU1" s="43" t="s">
        <v>7175</v>
      </c>
      <c r="JKV1" s="43" t="s">
        <v>7176</v>
      </c>
      <c r="JKW1" s="43" t="s">
        <v>7177</v>
      </c>
      <c r="JKX1" s="43" t="s">
        <v>7178</v>
      </c>
      <c r="JKY1" s="43" t="s">
        <v>7179</v>
      </c>
      <c r="JKZ1" s="43" t="s">
        <v>7180</v>
      </c>
      <c r="JLA1" s="43" t="s">
        <v>7181</v>
      </c>
      <c r="JLB1" s="43" t="s">
        <v>7182</v>
      </c>
      <c r="JLC1" s="43" t="s">
        <v>7183</v>
      </c>
      <c r="JLD1" s="43" t="s">
        <v>7184</v>
      </c>
      <c r="JLE1" s="43" t="s">
        <v>7185</v>
      </c>
      <c r="JLF1" s="43" t="s">
        <v>7186</v>
      </c>
      <c r="JLG1" s="43" t="s">
        <v>7187</v>
      </c>
      <c r="JLH1" s="43" t="s">
        <v>7188</v>
      </c>
      <c r="JLI1" s="43" t="s">
        <v>7189</v>
      </c>
      <c r="JLJ1" s="43" t="s">
        <v>7190</v>
      </c>
      <c r="JLK1" s="43" t="s">
        <v>7191</v>
      </c>
      <c r="JLL1" s="43" t="s">
        <v>7192</v>
      </c>
      <c r="JLM1" s="43" t="s">
        <v>7193</v>
      </c>
      <c r="JLN1" s="43" t="s">
        <v>7194</v>
      </c>
      <c r="JLO1" s="43" t="s">
        <v>7195</v>
      </c>
      <c r="JLP1" s="43" t="s">
        <v>7196</v>
      </c>
      <c r="JLQ1" s="43" t="s">
        <v>7197</v>
      </c>
      <c r="JLR1" s="43" t="s">
        <v>7198</v>
      </c>
      <c r="JLS1" s="43" t="s">
        <v>7199</v>
      </c>
      <c r="JLT1" s="43" t="s">
        <v>7200</v>
      </c>
      <c r="JLU1" s="43" t="s">
        <v>7201</v>
      </c>
      <c r="JLV1" s="43" t="s">
        <v>7202</v>
      </c>
      <c r="JLW1" s="43" t="s">
        <v>7203</v>
      </c>
      <c r="JLX1" s="43" t="s">
        <v>7204</v>
      </c>
      <c r="JLY1" s="43" t="s">
        <v>7205</v>
      </c>
      <c r="JLZ1" s="43" t="s">
        <v>7206</v>
      </c>
      <c r="JMA1" s="43" t="s">
        <v>7207</v>
      </c>
      <c r="JMB1" s="43" t="s">
        <v>7208</v>
      </c>
      <c r="JMC1" s="43" t="s">
        <v>7209</v>
      </c>
      <c r="JMD1" s="43" t="s">
        <v>7210</v>
      </c>
      <c r="JME1" s="43" t="s">
        <v>7211</v>
      </c>
      <c r="JMF1" s="43" t="s">
        <v>7212</v>
      </c>
      <c r="JMG1" s="43" t="s">
        <v>7213</v>
      </c>
      <c r="JMH1" s="43" t="s">
        <v>7214</v>
      </c>
      <c r="JMI1" s="43" t="s">
        <v>7215</v>
      </c>
      <c r="JMJ1" s="43" t="s">
        <v>7216</v>
      </c>
      <c r="JMK1" s="43" t="s">
        <v>7217</v>
      </c>
      <c r="JML1" s="43" t="s">
        <v>7218</v>
      </c>
      <c r="JMM1" s="43" t="s">
        <v>7219</v>
      </c>
      <c r="JMN1" s="43" t="s">
        <v>7220</v>
      </c>
      <c r="JMO1" s="43" t="s">
        <v>7221</v>
      </c>
      <c r="JMP1" s="43" t="s">
        <v>7222</v>
      </c>
      <c r="JMQ1" s="43" t="s">
        <v>7223</v>
      </c>
      <c r="JMR1" s="43" t="s">
        <v>7224</v>
      </c>
      <c r="JMS1" s="43" t="s">
        <v>7225</v>
      </c>
      <c r="JMT1" s="43" t="s">
        <v>7226</v>
      </c>
      <c r="JMU1" s="43" t="s">
        <v>7227</v>
      </c>
      <c r="JMV1" s="43" t="s">
        <v>7228</v>
      </c>
      <c r="JMW1" s="43" t="s">
        <v>7229</v>
      </c>
      <c r="JMX1" s="43" t="s">
        <v>7230</v>
      </c>
      <c r="JMY1" s="43" t="s">
        <v>7231</v>
      </c>
      <c r="JMZ1" s="43" t="s">
        <v>7232</v>
      </c>
      <c r="JNA1" s="43" t="s">
        <v>7233</v>
      </c>
      <c r="JNB1" s="43" t="s">
        <v>7234</v>
      </c>
      <c r="JNC1" s="43" t="s">
        <v>7235</v>
      </c>
      <c r="JND1" s="43" t="s">
        <v>7236</v>
      </c>
      <c r="JNE1" s="43" t="s">
        <v>7237</v>
      </c>
      <c r="JNF1" s="43" t="s">
        <v>7238</v>
      </c>
      <c r="JNG1" s="43" t="s">
        <v>7239</v>
      </c>
      <c r="JNH1" s="43" t="s">
        <v>7240</v>
      </c>
      <c r="JNI1" s="43" t="s">
        <v>7241</v>
      </c>
      <c r="JNJ1" s="43" t="s">
        <v>7242</v>
      </c>
      <c r="JNK1" s="43" t="s">
        <v>7243</v>
      </c>
      <c r="JNL1" s="43" t="s">
        <v>7244</v>
      </c>
      <c r="JNM1" s="43" t="s">
        <v>7245</v>
      </c>
      <c r="JNN1" s="43" t="s">
        <v>7246</v>
      </c>
      <c r="JNO1" s="43" t="s">
        <v>7247</v>
      </c>
      <c r="JNP1" s="43" t="s">
        <v>7248</v>
      </c>
      <c r="JNQ1" s="43" t="s">
        <v>7249</v>
      </c>
      <c r="JNR1" s="43" t="s">
        <v>7250</v>
      </c>
      <c r="JNS1" s="43" t="s">
        <v>7251</v>
      </c>
      <c r="JNT1" s="43" t="s">
        <v>7252</v>
      </c>
      <c r="JNU1" s="43" t="s">
        <v>7253</v>
      </c>
      <c r="JNV1" s="43" t="s">
        <v>7254</v>
      </c>
      <c r="JNW1" s="43" t="s">
        <v>7255</v>
      </c>
      <c r="JNX1" s="43" t="s">
        <v>7256</v>
      </c>
      <c r="JNY1" s="43" t="s">
        <v>7257</v>
      </c>
      <c r="JNZ1" s="43" t="s">
        <v>7258</v>
      </c>
      <c r="JOA1" s="43" t="s">
        <v>7259</v>
      </c>
      <c r="JOB1" s="43" t="s">
        <v>7260</v>
      </c>
      <c r="JOC1" s="43" t="s">
        <v>7261</v>
      </c>
      <c r="JOD1" s="43" t="s">
        <v>7262</v>
      </c>
      <c r="JOE1" s="43" t="s">
        <v>7263</v>
      </c>
      <c r="JOF1" s="43" t="s">
        <v>7264</v>
      </c>
      <c r="JOG1" s="43" t="s">
        <v>7265</v>
      </c>
      <c r="JOH1" s="43" t="s">
        <v>7266</v>
      </c>
      <c r="JOI1" s="43" t="s">
        <v>7267</v>
      </c>
      <c r="JOJ1" s="43" t="s">
        <v>7268</v>
      </c>
      <c r="JOK1" s="43" t="s">
        <v>7269</v>
      </c>
      <c r="JOL1" s="43" t="s">
        <v>7270</v>
      </c>
      <c r="JOM1" s="43" t="s">
        <v>7271</v>
      </c>
      <c r="JON1" s="43" t="s">
        <v>7272</v>
      </c>
      <c r="JOO1" s="43" t="s">
        <v>7273</v>
      </c>
      <c r="JOP1" s="43" t="s">
        <v>7274</v>
      </c>
      <c r="JOQ1" s="43" t="s">
        <v>7275</v>
      </c>
      <c r="JOR1" s="43" t="s">
        <v>7276</v>
      </c>
      <c r="JOS1" s="43" t="s">
        <v>7277</v>
      </c>
      <c r="JOT1" s="43" t="s">
        <v>7278</v>
      </c>
      <c r="JOU1" s="43" t="s">
        <v>7279</v>
      </c>
      <c r="JOV1" s="43" t="s">
        <v>7280</v>
      </c>
      <c r="JOW1" s="43" t="s">
        <v>7281</v>
      </c>
      <c r="JOX1" s="43" t="s">
        <v>7282</v>
      </c>
      <c r="JOY1" s="43" t="s">
        <v>7283</v>
      </c>
      <c r="JOZ1" s="43" t="s">
        <v>7284</v>
      </c>
      <c r="JPA1" s="43" t="s">
        <v>7285</v>
      </c>
      <c r="JPB1" s="43" t="s">
        <v>7286</v>
      </c>
      <c r="JPC1" s="43" t="s">
        <v>7287</v>
      </c>
      <c r="JPD1" s="43" t="s">
        <v>7288</v>
      </c>
      <c r="JPE1" s="43" t="s">
        <v>7289</v>
      </c>
      <c r="JPF1" s="43" t="s">
        <v>7290</v>
      </c>
      <c r="JPG1" s="43" t="s">
        <v>7291</v>
      </c>
      <c r="JPH1" s="43" t="s">
        <v>7292</v>
      </c>
      <c r="JPI1" s="43" t="s">
        <v>7293</v>
      </c>
      <c r="JPJ1" s="43" t="s">
        <v>7294</v>
      </c>
      <c r="JPK1" s="43" t="s">
        <v>7295</v>
      </c>
      <c r="JPL1" s="43" t="s">
        <v>7296</v>
      </c>
      <c r="JPM1" s="43" t="s">
        <v>7297</v>
      </c>
      <c r="JPN1" s="43" t="s">
        <v>7298</v>
      </c>
      <c r="JPO1" s="43" t="s">
        <v>7299</v>
      </c>
      <c r="JPP1" s="43" t="s">
        <v>7300</v>
      </c>
      <c r="JPQ1" s="43" t="s">
        <v>7301</v>
      </c>
      <c r="JPR1" s="43" t="s">
        <v>7302</v>
      </c>
      <c r="JPS1" s="43" t="s">
        <v>7303</v>
      </c>
      <c r="JPT1" s="43" t="s">
        <v>7304</v>
      </c>
      <c r="JPU1" s="43" t="s">
        <v>7305</v>
      </c>
      <c r="JPV1" s="43" t="s">
        <v>7306</v>
      </c>
      <c r="JPW1" s="43" t="s">
        <v>7307</v>
      </c>
      <c r="JPX1" s="43" t="s">
        <v>7308</v>
      </c>
      <c r="JPY1" s="43" t="s">
        <v>7309</v>
      </c>
      <c r="JPZ1" s="43" t="s">
        <v>7310</v>
      </c>
      <c r="JQA1" s="43" t="s">
        <v>7311</v>
      </c>
      <c r="JQB1" s="43" t="s">
        <v>7312</v>
      </c>
      <c r="JQC1" s="43" t="s">
        <v>7313</v>
      </c>
      <c r="JQD1" s="43" t="s">
        <v>7314</v>
      </c>
      <c r="JQE1" s="43" t="s">
        <v>7315</v>
      </c>
      <c r="JQF1" s="43" t="s">
        <v>7316</v>
      </c>
      <c r="JQG1" s="43" t="s">
        <v>7317</v>
      </c>
      <c r="JQH1" s="43" t="s">
        <v>7318</v>
      </c>
      <c r="JQI1" s="43" t="s">
        <v>7319</v>
      </c>
      <c r="JQJ1" s="43" t="s">
        <v>7320</v>
      </c>
      <c r="JQK1" s="43" t="s">
        <v>7321</v>
      </c>
      <c r="JQL1" s="43" t="s">
        <v>7322</v>
      </c>
      <c r="JQM1" s="43" t="s">
        <v>7323</v>
      </c>
      <c r="JQN1" s="43" t="s">
        <v>7324</v>
      </c>
      <c r="JQO1" s="43" t="s">
        <v>7325</v>
      </c>
      <c r="JQP1" s="43" t="s">
        <v>7326</v>
      </c>
      <c r="JQQ1" s="43" t="s">
        <v>7327</v>
      </c>
      <c r="JQR1" s="43" t="s">
        <v>7328</v>
      </c>
      <c r="JQS1" s="43" t="s">
        <v>7329</v>
      </c>
      <c r="JQT1" s="43" t="s">
        <v>7330</v>
      </c>
      <c r="JQU1" s="43" t="s">
        <v>7331</v>
      </c>
      <c r="JQV1" s="43" t="s">
        <v>7332</v>
      </c>
      <c r="JQW1" s="43" t="s">
        <v>7333</v>
      </c>
      <c r="JQX1" s="43" t="s">
        <v>7334</v>
      </c>
      <c r="JQY1" s="43" t="s">
        <v>7335</v>
      </c>
      <c r="JQZ1" s="43" t="s">
        <v>7336</v>
      </c>
      <c r="JRA1" s="43" t="s">
        <v>7337</v>
      </c>
      <c r="JRB1" s="43" t="s">
        <v>7338</v>
      </c>
      <c r="JRC1" s="43" t="s">
        <v>7339</v>
      </c>
      <c r="JRD1" s="43" t="s">
        <v>7340</v>
      </c>
      <c r="JRE1" s="43" t="s">
        <v>7341</v>
      </c>
      <c r="JRF1" s="43" t="s">
        <v>7342</v>
      </c>
      <c r="JRG1" s="43" t="s">
        <v>7343</v>
      </c>
      <c r="JRH1" s="43" t="s">
        <v>7344</v>
      </c>
      <c r="JRI1" s="43" t="s">
        <v>7345</v>
      </c>
      <c r="JRJ1" s="43" t="s">
        <v>7346</v>
      </c>
      <c r="JRK1" s="43" t="s">
        <v>7347</v>
      </c>
      <c r="JRL1" s="43" t="s">
        <v>7348</v>
      </c>
      <c r="JRM1" s="43" t="s">
        <v>7349</v>
      </c>
      <c r="JRN1" s="43" t="s">
        <v>7350</v>
      </c>
      <c r="JRO1" s="43" t="s">
        <v>7351</v>
      </c>
      <c r="JRP1" s="43" t="s">
        <v>7352</v>
      </c>
      <c r="JRQ1" s="43" t="s">
        <v>7353</v>
      </c>
      <c r="JRR1" s="43" t="s">
        <v>7354</v>
      </c>
      <c r="JRS1" s="43" t="s">
        <v>7355</v>
      </c>
      <c r="JRT1" s="43" t="s">
        <v>7356</v>
      </c>
      <c r="JRU1" s="43" t="s">
        <v>7357</v>
      </c>
      <c r="JRV1" s="43" t="s">
        <v>7358</v>
      </c>
      <c r="JRW1" s="43" t="s">
        <v>7359</v>
      </c>
      <c r="JRX1" s="43" t="s">
        <v>7360</v>
      </c>
      <c r="JRY1" s="43" t="s">
        <v>7361</v>
      </c>
      <c r="JRZ1" s="43" t="s">
        <v>7362</v>
      </c>
      <c r="JSA1" s="43" t="s">
        <v>7363</v>
      </c>
      <c r="JSB1" s="43" t="s">
        <v>7364</v>
      </c>
      <c r="JSC1" s="43" t="s">
        <v>7365</v>
      </c>
      <c r="JSD1" s="43" t="s">
        <v>7366</v>
      </c>
      <c r="JSE1" s="43" t="s">
        <v>7367</v>
      </c>
      <c r="JSF1" s="43" t="s">
        <v>7368</v>
      </c>
      <c r="JSG1" s="43" t="s">
        <v>7369</v>
      </c>
      <c r="JSH1" s="43" t="s">
        <v>7370</v>
      </c>
      <c r="JSI1" s="43" t="s">
        <v>7371</v>
      </c>
      <c r="JSJ1" s="43" t="s">
        <v>7372</v>
      </c>
      <c r="JSK1" s="43" t="s">
        <v>7373</v>
      </c>
      <c r="JSL1" s="43" t="s">
        <v>7374</v>
      </c>
      <c r="JSM1" s="43" t="s">
        <v>7375</v>
      </c>
      <c r="JSN1" s="43" t="s">
        <v>7376</v>
      </c>
      <c r="JSO1" s="43" t="s">
        <v>7377</v>
      </c>
      <c r="JSP1" s="43" t="s">
        <v>7378</v>
      </c>
      <c r="JSQ1" s="43" t="s">
        <v>7379</v>
      </c>
      <c r="JSR1" s="43" t="s">
        <v>7380</v>
      </c>
      <c r="JSS1" s="43" t="s">
        <v>7381</v>
      </c>
      <c r="JST1" s="43" t="s">
        <v>7382</v>
      </c>
      <c r="JSU1" s="43" t="s">
        <v>7383</v>
      </c>
      <c r="JSV1" s="43" t="s">
        <v>7384</v>
      </c>
      <c r="JSW1" s="43" t="s">
        <v>7385</v>
      </c>
      <c r="JSX1" s="43" t="s">
        <v>7386</v>
      </c>
      <c r="JSY1" s="43" t="s">
        <v>7387</v>
      </c>
      <c r="JSZ1" s="43" t="s">
        <v>7388</v>
      </c>
      <c r="JTA1" s="43" t="s">
        <v>7389</v>
      </c>
      <c r="JTB1" s="43" t="s">
        <v>7390</v>
      </c>
      <c r="JTC1" s="43" t="s">
        <v>7391</v>
      </c>
      <c r="JTD1" s="43" t="s">
        <v>7392</v>
      </c>
      <c r="JTE1" s="43" t="s">
        <v>7393</v>
      </c>
      <c r="JTF1" s="43" t="s">
        <v>7394</v>
      </c>
      <c r="JTG1" s="43" t="s">
        <v>7395</v>
      </c>
      <c r="JTH1" s="43" t="s">
        <v>7396</v>
      </c>
      <c r="JTI1" s="43" t="s">
        <v>7397</v>
      </c>
      <c r="JTJ1" s="43" t="s">
        <v>7398</v>
      </c>
      <c r="JTK1" s="43" t="s">
        <v>7399</v>
      </c>
      <c r="JTL1" s="43" t="s">
        <v>7400</v>
      </c>
      <c r="JTM1" s="43" t="s">
        <v>7401</v>
      </c>
      <c r="JTN1" s="43" t="s">
        <v>7402</v>
      </c>
      <c r="JTO1" s="43" t="s">
        <v>7403</v>
      </c>
      <c r="JTP1" s="43" t="s">
        <v>7404</v>
      </c>
      <c r="JTQ1" s="43" t="s">
        <v>7405</v>
      </c>
      <c r="JTR1" s="43" t="s">
        <v>7406</v>
      </c>
      <c r="JTS1" s="43" t="s">
        <v>7407</v>
      </c>
      <c r="JTT1" s="43" t="s">
        <v>7408</v>
      </c>
      <c r="JTU1" s="43" t="s">
        <v>7409</v>
      </c>
      <c r="JTV1" s="43" t="s">
        <v>7410</v>
      </c>
      <c r="JTW1" s="43" t="s">
        <v>7411</v>
      </c>
      <c r="JTX1" s="43" t="s">
        <v>7412</v>
      </c>
      <c r="JTY1" s="43" t="s">
        <v>7413</v>
      </c>
      <c r="JTZ1" s="43" t="s">
        <v>7414</v>
      </c>
      <c r="JUA1" s="43" t="s">
        <v>7415</v>
      </c>
      <c r="JUB1" s="43" t="s">
        <v>7416</v>
      </c>
      <c r="JUC1" s="43" t="s">
        <v>7417</v>
      </c>
      <c r="JUD1" s="43" t="s">
        <v>7418</v>
      </c>
      <c r="JUE1" s="43" t="s">
        <v>7419</v>
      </c>
      <c r="JUF1" s="43" t="s">
        <v>7420</v>
      </c>
      <c r="JUG1" s="43" t="s">
        <v>7421</v>
      </c>
      <c r="JUH1" s="43" t="s">
        <v>7422</v>
      </c>
      <c r="JUI1" s="43" t="s">
        <v>7423</v>
      </c>
      <c r="JUJ1" s="43" t="s">
        <v>7424</v>
      </c>
      <c r="JUK1" s="43" t="s">
        <v>7425</v>
      </c>
      <c r="JUL1" s="43" t="s">
        <v>7426</v>
      </c>
      <c r="JUM1" s="43" t="s">
        <v>7427</v>
      </c>
      <c r="JUN1" s="43" t="s">
        <v>7428</v>
      </c>
      <c r="JUO1" s="43" t="s">
        <v>7429</v>
      </c>
      <c r="JUP1" s="43" t="s">
        <v>7430</v>
      </c>
      <c r="JUQ1" s="43" t="s">
        <v>7431</v>
      </c>
      <c r="JUR1" s="43" t="s">
        <v>7432</v>
      </c>
      <c r="JUS1" s="43" t="s">
        <v>7433</v>
      </c>
      <c r="JUT1" s="43" t="s">
        <v>7434</v>
      </c>
      <c r="JUU1" s="43" t="s">
        <v>7435</v>
      </c>
      <c r="JUV1" s="43" t="s">
        <v>7436</v>
      </c>
      <c r="JUW1" s="43" t="s">
        <v>7437</v>
      </c>
      <c r="JUX1" s="43" t="s">
        <v>7438</v>
      </c>
      <c r="JUY1" s="43" t="s">
        <v>7439</v>
      </c>
      <c r="JUZ1" s="43" t="s">
        <v>7440</v>
      </c>
      <c r="JVA1" s="43" t="s">
        <v>7441</v>
      </c>
      <c r="JVB1" s="43" t="s">
        <v>7442</v>
      </c>
      <c r="JVC1" s="43" t="s">
        <v>7443</v>
      </c>
      <c r="JVD1" s="43" t="s">
        <v>7444</v>
      </c>
      <c r="JVE1" s="43" t="s">
        <v>7445</v>
      </c>
      <c r="JVF1" s="43" t="s">
        <v>7446</v>
      </c>
      <c r="JVG1" s="43" t="s">
        <v>7447</v>
      </c>
      <c r="JVH1" s="43" t="s">
        <v>7448</v>
      </c>
      <c r="JVI1" s="43" t="s">
        <v>7449</v>
      </c>
      <c r="JVJ1" s="43" t="s">
        <v>7450</v>
      </c>
      <c r="JVK1" s="43" t="s">
        <v>7451</v>
      </c>
      <c r="JVL1" s="43" t="s">
        <v>7452</v>
      </c>
      <c r="JVM1" s="43" t="s">
        <v>7453</v>
      </c>
      <c r="JVN1" s="43" t="s">
        <v>7454</v>
      </c>
      <c r="JVO1" s="43" t="s">
        <v>7455</v>
      </c>
      <c r="JVP1" s="43" t="s">
        <v>7456</v>
      </c>
      <c r="JVQ1" s="43" t="s">
        <v>7457</v>
      </c>
      <c r="JVR1" s="43" t="s">
        <v>7458</v>
      </c>
      <c r="JVS1" s="43" t="s">
        <v>7459</v>
      </c>
      <c r="JVT1" s="43" t="s">
        <v>7460</v>
      </c>
      <c r="JVU1" s="43" t="s">
        <v>7461</v>
      </c>
      <c r="JVV1" s="43" t="s">
        <v>7462</v>
      </c>
      <c r="JVW1" s="43" t="s">
        <v>7463</v>
      </c>
      <c r="JVX1" s="43" t="s">
        <v>7464</v>
      </c>
      <c r="JVY1" s="43" t="s">
        <v>7465</v>
      </c>
      <c r="JVZ1" s="43" t="s">
        <v>7466</v>
      </c>
      <c r="JWA1" s="43" t="s">
        <v>7467</v>
      </c>
      <c r="JWB1" s="43" t="s">
        <v>7468</v>
      </c>
      <c r="JWC1" s="43" t="s">
        <v>7469</v>
      </c>
      <c r="JWD1" s="43" t="s">
        <v>7470</v>
      </c>
      <c r="JWE1" s="43" t="s">
        <v>7471</v>
      </c>
      <c r="JWF1" s="43" t="s">
        <v>7472</v>
      </c>
      <c r="JWG1" s="43" t="s">
        <v>7473</v>
      </c>
      <c r="JWH1" s="43" t="s">
        <v>7474</v>
      </c>
      <c r="JWI1" s="43" t="s">
        <v>7475</v>
      </c>
      <c r="JWJ1" s="43" t="s">
        <v>7476</v>
      </c>
      <c r="JWK1" s="43" t="s">
        <v>7477</v>
      </c>
      <c r="JWL1" s="43" t="s">
        <v>7478</v>
      </c>
      <c r="JWM1" s="43" t="s">
        <v>7479</v>
      </c>
      <c r="JWN1" s="43" t="s">
        <v>7480</v>
      </c>
      <c r="JWO1" s="43" t="s">
        <v>7481</v>
      </c>
      <c r="JWP1" s="43" t="s">
        <v>7482</v>
      </c>
      <c r="JWQ1" s="43" t="s">
        <v>7483</v>
      </c>
      <c r="JWR1" s="43" t="s">
        <v>7484</v>
      </c>
      <c r="JWS1" s="43" t="s">
        <v>7485</v>
      </c>
      <c r="JWT1" s="43" t="s">
        <v>7486</v>
      </c>
      <c r="JWU1" s="43" t="s">
        <v>7487</v>
      </c>
      <c r="JWV1" s="43" t="s">
        <v>7488</v>
      </c>
      <c r="JWW1" s="43" t="s">
        <v>7489</v>
      </c>
      <c r="JWX1" s="43" t="s">
        <v>7490</v>
      </c>
      <c r="JWY1" s="43" t="s">
        <v>7491</v>
      </c>
      <c r="JWZ1" s="43" t="s">
        <v>7492</v>
      </c>
      <c r="JXA1" s="43" t="s">
        <v>7493</v>
      </c>
      <c r="JXB1" s="43" t="s">
        <v>7494</v>
      </c>
      <c r="JXC1" s="43" t="s">
        <v>7495</v>
      </c>
      <c r="JXD1" s="43" t="s">
        <v>7496</v>
      </c>
      <c r="JXE1" s="43" t="s">
        <v>7497</v>
      </c>
      <c r="JXF1" s="43" t="s">
        <v>7498</v>
      </c>
      <c r="JXG1" s="43" t="s">
        <v>7499</v>
      </c>
      <c r="JXH1" s="43" t="s">
        <v>7500</v>
      </c>
      <c r="JXI1" s="43" t="s">
        <v>7501</v>
      </c>
      <c r="JXJ1" s="43" t="s">
        <v>7502</v>
      </c>
      <c r="JXK1" s="43" t="s">
        <v>7503</v>
      </c>
      <c r="JXL1" s="43" t="s">
        <v>7504</v>
      </c>
      <c r="JXM1" s="43" t="s">
        <v>7505</v>
      </c>
      <c r="JXN1" s="43" t="s">
        <v>7506</v>
      </c>
      <c r="JXO1" s="43" t="s">
        <v>7507</v>
      </c>
      <c r="JXP1" s="43" t="s">
        <v>7508</v>
      </c>
      <c r="JXQ1" s="43" t="s">
        <v>7509</v>
      </c>
      <c r="JXR1" s="43" t="s">
        <v>7510</v>
      </c>
      <c r="JXS1" s="43" t="s">
        <v>7511</v>
      </c>
      <c r="JXT1" s="43" t="s">
        <v>7512</v>
      </c>
      <c r="JXU1" s="43" t="s">
        <v>7513</v>
      </c>
      <c r="JXV1" s="43" t="s">
        <v>7514</v>
      </c>
      <c r="JXW1" s="43" t="s">
        <v>7515</v>
      </c>
      <c r="JXX1" s="43" t="s">
        <v>7516</v>
      </c>
      <c r="JXY1" s="43" t="s">
        <v>7517</v>
      </c>
      <c r="JXZ1" s="43" t="s">
        <v>7518</v>
      </c>
      <c r="JYA1" s="43" t="s">
        <v>7519</v>
      </c>
      <c r="JYB1" s="43" t="s">
        <v>7520</v>
      </c>
      <c r="JYC1" s="43" t="s">
        <v>7521</v>
      </c>
      <c r="JYD1" s="43" t="s">
        <v>7522</v>
      </c>
      <c r="JYE1" s="43" t="s">
        <v>7523</v>
      </c>
      <c r="JYF1" s="43" t="s">
        <v>7524</v>
      </c>
      <c r="JYG1" s="43" t="s">
        <v>7525</v>
      </c>
      <c r="JYH1" s="43" t="s">
        <v>7526</v>
      </c>
      <c r="JYI1" s="43" t="s">
        <v>7527</v>
      </c>
      <c r="JYJ1" s="43" t="s">
        <v>7528</v>
      </c>
      <c r="JYK1" s="43" t="s">
        <v>7529</v>
      </c>
      <c r="JYL1" s="43" t="s">
        <v>7530</v>
      </c>
      <c r="JYM1" s="43" t="s">
        <v>7531</v>
      </c>
      <c r="JYN1" s="43" t="s">
        <v>7532</v>
      </c>
      <c r="JYO1" s="43" t="s">
        <v>7533</v>
      </c>
      <c r="JYP1" s="43" t="s">
        <v>7534</v>
      </c>
      <c r="JYQ1" s="43" t="s">
        <v>7535</v>
      </c>
      <c r="JYR1" s="43" t="s">
        <v>7536</v>
      </c>
      <c r="JYS1" s="43" t="s">
        <v>7537</v>
      </c>
      <c r="JYT1" s="43" t="s">
        <v>7538</v>
      </c>
      <c r="JYU1" s="43" t="s">
        <v>7539</v>
      </c>
      <c r="JYV1" s="43" t="s">
        <v>7540</v>
      </c>
      <c r="JYW1" s="43" t="s">
        <v>7541</v>
      </c>
      <c r="JYX1" s="43" t="s">
        <v>7542</v>
      </c>
      <c r="JYY1" s="43" t="s">
        <v>7543</v>
      </c>
      <c r="JYZ1" s="43" t="s">
        <v>7544</v>
      </c>
      <c r="JZA1" s="43" t="s">
        <v>7545</v>
      </c>
      <c r="JZB1" s="43" t="s">
        <v>7546</v>
      </c>
      <c r="JZC1" s="43" t="s">
        <v>7547</v>
      </c>
      <c r="JZD1" s="43" t="s">
        <v>7548</v>
      </c>
      <c r="JZE1" s="43" t="s">
        <v>7549</v>
      </c>
      <c r="JZF1" s="43" t="s">
        <v>7550</v>
      </c>
      <c r="JZG1" s="43" t="s">
        <v>7551</v>
      </c>
      <c r="JZH1" s="43" t="s">
        <v>7552</v>
      </c>
      <c r="JZI1" s="43" t="s">
        <v>7553</v>
      </c>
      <c r="JZJ1" s="43" t="s">
        <v>7554</v>
      </c>
      <c r="JZK1" s="43" t="s">
        <v>7555</v>
      </c>
      <c r="JZL1" s="43" t="s">
        <v>7556</v>
      </c>
      <c r="JZM1" s="43" t="s">
        <v>7557</v>
      </c>
      <c r="JZN1" s="43" t="s">
        <v>7558</v>
      </c>
      <c r="JZO1" s="43" t="s">
        <v>7559</v>
      </c>
      <c r="JZP1" s="43" t="s">
        <v>7560</v>
      </c>
      <c r="JZQ1" s="43" t="s">
        <v>7561</v>
      </c>
      <c r="JZR1" s="43" t="s">
        <v>7562</v>
      </c>
      <c r="JZS1" s="43" t="s">
        <v>7563</v>
      </c>
      <c r="JZT1" s="43" t="s">
        <v>7564</v>
      </c>
      <c r="JZU1" s="43" t="s">
        <v>7565</v>
      </c>
      <c r="JZV1" s="43" t="s">
        <v>7566</v>
      </c>
      <c r="JZW1" s="43" t="s">
        <v>7567</v>
      </c>
      <c r="JZX1" s="43" t="s">
        <v>7568</v>
      </c>
      <c r="JZY1" s="43" t="s">
        <v>7569</v>
      </c>
      <c r="JZZ1" s="43" t="s">
        <v>7570</v>
      </c>
      <c r="KAA1" s="43" t="s">
        <v>7571</v>
      </c>
      <c r="KAB1" s="43" t="s">
        <v>7572</v>
      </c>
      <c r="KAC1" s="43" t="s">
        <v>7573</v>
      </c>
      <c r="KAD1" s="43" t="s">
        <v>7574</v>
      </c>
      <c r="KAE1" s="43" t="s">
        <v>7575</v>
      </c>
      <c r="KAF1" s="43" t="s">
        <v>7576</v>
      </c>
      <c r="KAG1" s="43" t="s">
        <v>7577</v>
      </c>
      <c r="KAH1" s="43" t="s">
        <v>7578</v>
      </c>
      <c r="KAI1" s="43" t="s">
        <v>7579</v>
      </c>
      <c r="KAJ1" s="43" t="s">
        <v>7580</v>
      </c>
      <c r="KAK1" s="43" t="s">
        <v>7581</v>
      </c>
      <c r="KAL1" s="43" t="s">
        <v>7582</v>
      </c>
      <c r="KAM1" s="43" t="s">
        <v>7583</v>
      </c>
      <c r="KAN1" s="43" t="s">
        <v>7584</v>
      </c>
      <c r="KAO1" s="43" t="s">
        <v>7585</v>
      </c>
      <c r="KAP1" s="43" t="s">
        <v>7586</v>
      </c>
      <c r="KAQ1" s="43" t="s">
        <v>7587</v>
      </c>
      <c r="KAR1" s="43" t="s">
        <v>7588</v>
      </c>
      <c r="KAS1" s="43" t="s">
        <v>7589</v>
      </c>
      <c r="KAT1" s="43" t="s">
        <v>7590</v>
      </c>
      <c r="KAU1" s="43" t="s">
        <v>7591</v>
      </c>
      <c r="KAV1" s="43" t="s">
        <v>7592</v>
      </c>
      <c r="KAW1" s="43" t="s">
        <v>7593</v>
      </c>
      <c r="KAX1" s="43" t="s">
        <v>7594</v>
      </c>
      <c r="KAY1" s="43" t="s">
        <v>7595</v>
      </c>
      <c r="KAZ1" s="43" t="s">
        <v>7596</v>
      </c>
      <c r="KBA1" s="43" t="s">
        <v>7597</v>
      </c>
      <c r="KBB1" s="43" t="s">
        <v>7598</v>
      </c>
      <c r="KBC1" s="43" t="s">
        <v>7599</v>
      </c>
      <c r="KBD1" s="43" t="s">
        <v>7600</v>
      </c>
      <c r="KBE1" s="43" t="s">
        <v>7601</v>
      </c>
      <c r="KBF1" s="43" t="s">
        <v>7602</v>
      </c>
      <c r="KBG1" s="43" t="s">
        <v>7603</v>
      </c>
      <c r="KBH1" s="43" t="s">
        <v>7604</v>
      </c>
      <c r="KBI1" s="43" t="s">
        <v>7605</v>
      </c>
      <c r="KBJ1" s="43" t="s">
        <v>7606</v>
      </c>
      <c r="KBK1" s="43" t="s">
        <v>7607</v>
      </c>
      <c r="KBL1" s="43" t="s">
        <v>7608</v>
      </c>
      <c r="KBM1" s="43" t="s">
        <v>7609</v>
      </c>
      <c r="KBN1" s="43" t="s">
        <v>7610</v>
      </c>
      <c r="KBO1" s="43" t="s">
        <v>7611</v>
      </c>
      <c r="KBP1" s="43" t="s">
        <v>7612</v>
      </c>
      <c r="KBQ1" s="43" t="s">
        <v>7613</v>
      </c>
      <c r="KBR1" s="43" t="s">
        <v>7614</v>
      </c>
      <c r="KBS1" s="43" t="s">
        <v>7615</v>
      </c>
      <c r="KBT1" s="43" t="s">
        <v>7616</v>
      </c>
      <c r="KBU1" s="43" t="s">
        <v>7617</v>
      </c>
      <c r="KBV1" s="43" t="s">
        <v>7618</v>
      </c>
      <c r="KBW1" s="43" t="s">
        <v>7619</v>
      </c>
      <c r="KBX1" s="43" t="s">
        <v>7620</v>
      </c>
      <c r="KBY1" s="43" t="s">
        <v>7621</v>
      </c>
      <c r="KBZ1" s="43" t="s">
        <v>7622</v>
      </c>
      <c r="KCA1" s="43" t="s">
        <v>7623</v>
      </c>
      <c r="KCB1" s="43" t="s">
        <v>7624</v>
      </c>
      <c r="KCC1" s="43" t="s">
        <v>7625</v>
      </c>
      <c r="KCD1" s="43" t="s">
        <v>7626</v>
      </c>
      <c r="KCE1" s="43" t="s">
        <v>7627</v>
      </c>
      <c r="KCF1" s="43" t="s">
        <v>7628</v>
      </c>
      <c r="KCG1" s="43" t="s">
        <v>7629</v>
      </c>
      <c r="KCH1" s="43" t="s">
        <v>7630</v>
      </c>
      <c r="KCI1" s="43" t="s">
        <v>7631</v>
      </c>
      <c r="KCJ1" s="43" t="s">
        <v>7632</v>
      </c>
      <c r="KCK1" s="43" t="s">
        <v>7633</v>
      </c>
      <c r="KCL1" s="43" t="s">
        <v>7634</v>
      </c>
      <c r="KCM1" s="43" t="s">
        <v>7635</v>
      </c>
      <c r="KCN1" s="43" t="s">
        <v>7636</v>
      </c>
      <c r="KCO1" s="43" t="s">
        <v>7637</v>
      </c>
      <c r="KCP1" s="43" t="s">
        <v>7638</v>
      </c>
      <c r="KCQ1" s="43" t="s">
        <v>7639</v>
      </c>
      <c r="KCR1" s="43" t="s">
        <v>7640</v>
      </c>
      <c r="KCS1" s="43" t="s">
        <v>7641</v>
      </c>
      <c r="KCT1" s="43" t="s">
        <v>7642</v>
      </c>
      <c r="KCU1" s="43" t="s">
        <v>7643</v>
      </c>
      <c r="KCV1" s="43" t="s">
        <v>7644</v>
      </c>
      <c r="KCW1" s="43" t="s">
        <v>7645</v>
      </c>
      <c r="KCX1" s="43" t="s">
        <v>7646</v>
      </c>
      <c r="KCY1" s="43" t="s">
        <v>7647</v>
      </c>
      <c r="KCZ1" s="43" t="s">
        <v>7648</v>
      </c>
      <c r="KDA1" s="43" t="s">
        <v>7649</v>
      </c>
      <c r="KDB1" s="43" t="s">
        <v>7650</v>
      </c>
      <c r="KDC1" s="43" t="s">
        <v>7651</v>
      </c>
      <c r="KDD1" s="43" t="s">
        <v>7652</v>
      </c>
      <c r="KDE1" s="43" t="s">
        <v>7653</v>
      </c>
      <c r="KDF1" s="43" t="s">
        <v>7654</v>
      </c>
      <c r="KDG1" s="43" t="s">
        <v>7655</v>
      </c>
      <c r="KDH1" s="43" t="s">
        <v>7656</v>
      </c>
      <c r="KDI1" s="43" t="s">
        <v>7657</v>
      </c>
      <c r="KDJ1" s="43" t="s">
        <v>7658</v>
      </c>
      <c r="KDK1" s="43" t="s">
        <v>7659</v>
      </c>
      <c r="KDL1" s="43" t="s">
        <v>7660</v>
      </c>
      <c r="KDM1" s="43" t="s">
        <v>7661</v>
      </c>
      <c r="KDN1" s="43" t="s">
        <v>7662</v>
      </c>
      <c r="KDO1" s="43" t="s">
        <v>7663</v>
      </c>
      <c r="KDP1" s="43" t="s">
        <v>7664</v>
      </c>
      <c r="KDQ1" s="43" t="s">
        <v>7665</v>
      </c>
      <c r="KDR1" s="43" t="s">
        <v>7666</v>
      </c>
      <c r="KDS1" s="43" t="s">
        <v>7667</v>
      </c>
      <c r="KDT1" s="43" t="s">
        <v>7668</v>
      </c>
      <c r="KDU1" s="43" t="s">
        <v>7669</v>
      </c>
      <c r="KDV1" s="43" t="s">
        <v>7670</v>
      </c>
      <c r="KDW1" s="43" t="s">
        <v>7671</v>
      </c>
      <c r="KDX1" s="43" t="s">
        <v>7672</v>
      </c>
      <c r="KDY1" s="43" t="s">
        <v>7673</v>
      </c>
      <c r="KDZ1" s="43" t="s">
        <v>7674</v>
      </c>
      <c r="KEA1" s="43" t="s">
        <v>7675</v>
      </c>
      <c r="KEB1" s="43" t="s">
        <v>7676</v>
      </c>
      <c r="KEC1" s="43" t="s">
        <v>7677</v>
      </c>
      <c r="KED1" s="43" t="s">
        <v>7678</v>
      </c>
      <c r="KEE1" s="43" t="s">
        <v>7679</v>
      </c>
      <c r="KEF1" s="43" t="s">
        <v>7680</v>
      </c>
      <c r="KEG1" s="43" t="s">
        <v>7681</v>
      </c>
      <c r="KEH1" s="43" t="s">
        <v>7682</v>
      </c>
      <c r="KEI1" s="43" t="s">
        <v>7683</v>
      </c>
      <c r="KEJ1" s="43" t="s">
        <v>7684</v>
      </c>
      <c r="KEK1" s="43" t="s">
        <v>7685</v>
      </c>
      <c r="KEL1" s="43" t="s">
        <v>7686</v>
      </c>
      <c r="KEM1" s="43" t="s">
        <v>7687</v>
      </c>
      <c r="KEN1" s="43" t="s">
        <v>7688</v>
      </c>
      <c r="KEO1" s="43" t="s">
        <v>7689</v>
      </c>
      <c r="KEP1" s="43" t="s">
        <v>7690</v>
      </c>
      <c r="KEQ1" s="43" t="s">
        <v>7691</v>
      </c>
      <c r="KER1" s="43" t="s">
        <v>7692</v>
      </c>
      <c r="KES1" s="43" t="s">
        <v>7693</v>
      </c>
      <c r="KET1" s="43" t="s">
        <v>7694</v>
      </c>
      <c r="KEU1" s="43" t="s">
        <v>7695</v>
      </c>
      <c r="KEV1" s="43" t="s">
        <v>7696</v>
      </c>
      <c r="KEW1" s="43" t="s">
        <v>7697</v>
      </c>
      <c r="KEX1" s="43" t="s">
        <v>7698</v>
      </c>
      <c r="KEY1" s="43" t="s">
        <v>7699</v>
      </c>
      <c r="KEZ1" s="43" t="s">
        <v>7700</v>
      </c>
      <c r="KFA1" s="43" t="s">
        <v>7701</v>
      </c>
      <c r="KFB1" s="43" t="s">
        <v>7702</v>
      </c>
      <c r="KFC1" s="43" t="s">
        <v>7703</v>
      </c>
      <c r="KFD1" s="43" t="s">
        <v>7704</v>
      </c>
      <c r="KFE1" s="43" t="s">
        <v>7705</v>
      </c>
      <c r="KFF1" s="43" t="s">
        <v>7706</v>
      </c>
      <c r="KFG1" s="43" t="s">
        <v>7707</v>
      </c>
      <c r="KFH1" s="43" t="s">
        <v>7708</v>
      </c>
      <c r="KFI1" s="43" t="s">
        <v>7709</v>
      </c>
      <c r="KFJ1" s="43" t="s">
        <v>7710</v>
      </c>
      <c r="KFK1" s="43" t="s">
        <v>7711</v>
      </c>
      <c r="KFL1" s="43" t="s">
        <v>7712</v>
      </c>
      <c r="KFM1" s="43" t="s">
        <v>7713</v>
      </c>
      <c r="KFN1" s="43" t="s">
        <v>7714</v>
      </c>
      <c r="KFO1" s="43" t="s">
        <v>7715</v>
      </c>
      <c r="KFP1" s="43" t="s">
        <v>7716</v>
      </c>
      <c r="KFQ1" s="43" t="s">
        <v>7717</v>
      </c>
      <c r="KFR1" s="43" t="s">
        <v>7718</v>
      </c>
      <c r="KFS1" s="43" t="s">
        <v>7719</v>
      </c>
      <c r="KFT1" s="43" t="s">
        <v>7720</v>
      </c>
      <c r="KFU1" s="43" t="s">
        <v>7721</v>
      </c>
      <c r="KFV1" s="43" t="s">
        <v>7722</v>
      </c>
      <c r="KFW1" s="43" t="s">
        <v>7723</v>
      </c>
      <c r="KFX1" s="43" t="s">
        <v>7724</v>
      </c>
      <c r="KFY1" s="43" t="s">
        <v>7725</v>
      </c>
      <c r="KFZ1" s="43" t="s">
        <v>7726</v>
      </c>
      <c r="KGA1" s="43" t="s">
        <v>7727</v>
      </c>
      <c r="KGB1" s="43" t="s">
        <v>7728</v>
      </c>
      <c r="KGC1" s="43" t="s">
        <v>7729</v>
      </c>
      <c r="KGD1" s="43" t="s">
        <v>7730</v>
      </c>
      <c r="KGE1" s="43" t="s">
        <v>7731</v>
      </c>
      <c r="KGF1" s="43" t="s">
        <v>7732</v>
      </c>
      <c r="KGG1" s="43" t="s">
        <v>7733</v>
      </c>
      <c r="KGH1" s="43" t="s">
        <v>7734</v>
      </c>
      <c r="KGI1" s="43" t="s">
        <v>7735</v>
      </c>
      <c r="KGJ1" s="43" t="s">
        <v>7736</v>
      </c>
      <c r="KGK1" s="43" t="s">
        <v>7737</v>
      </c>
      <c r="KGL1" s="43" t="s">
        <v>7738</v>
      </c>
      <c r="KGM1" s="43" t="s">
        <v>7739</v>
      </c>
      <c r="KGN1" s="43" t="s">
        <v>7740</v>
      </c>
      <c r="KGO1" s="43" t="s">
        <v>7741</v>
      </c>
      <c r="KGP1" s="43" t="s">
        <v>7742</v>
      </c>
      <c r="KGQ1" s="43" t="s">
        <v>7743</v>
      </c>
      <c r="KGR1" s="43" t="s">
        <v>7744</v>
      </c>
      <c r="KGS1" s="43" t="s">
        <v>7745</v>
      </c>
      <c r="KGT1" s="43" t="s">
        <v>7746</v>
      </c>
      <c r="KGU1" s="43" t="s">
        <v>7747</v>
      </c>
      <c r="KGV1" s="43" t="s">
        <v>7748</v>
      </c>
      <c r="KGW1" s="43" t="s">
        <v>7749</v>
      </c>
      <c r="KGX1" s="43" t="s">
        <v>7750</v>
      </c>
      <c r="KGY1" s="43" t="s">
        <v>7751</v>
      </c>
      <c r="KGZ1" s="43" t="s">
        <v>7752</v>
      </c>
      <c r="KHA1" s="43" t="s">
        <v>7753</v>
      </c>
      <c r="KHB1" s="43" t="s">
        <v>7754</v>
      </c>
      <c r="KHC1" s="43" t="s">
        <v>7755</v>
      </c>
      <c r="KHD1" s="43" t="s">
        <v>7756</v>
      </c>
      <c r="KHE1" s="43" t="s">
        <v>7757</v>
      </c>
      <c r="KHF1" s="43" t="s">
        <v>7758</v>
      </c>
      <c r="KHG1" s="43" t="s">
        <v>7759</v>
      </c>
      <c r="KHH1" s="43" t="s">
        <v>7760</v>
      </c>
      <c r="KHI1" s="43" t="s">
        <v>7761</v>
      </c>
      <c r="KHJ1" s="43" t="s">
        <v>7762</v>
      </c>
      <c r="KHK1" s="43" t="s">
        <v>7763</v>
      </c>
      <c r="KHL1" s="43" t="s">
        <v>7764</v>
      </c>
      <c r="KHM1" s="43" t="s">
        <v>7765</v>
      </c>
      <c r="KHN1" s="43" t="s">
        <v>7766</v>
      </c>
      <c r="KHO1" s="43" t="s">
        <v>7767</v>
      </c>
      <c r="KHP1" s="43" t="s">
        <v>7768</v>
      </c>
      <c r="KHQ1" s="43" t="s">
        <v>7769</v>
      </c>
      <c r="KHR1" s="43" t="s">
        <v>7770</v>
      </c>
      <c r="KHS1" s="43" t="s">
        <v>7771</v>
      </c>
      <c r="KHT1" s="43" t="s">
        <v>7772</v>
      </c>
      <c r="KHU1" s="43" t="s">
        <v>7773</v>
      </c>
      <c r="KHV1" s="43" t="s">
        <v>7774</v>
      </c>
      <c r="KHW1" s="43" t="s">
        <v>7775</v>
      </c>
      <c r="KHX1" s="43" t="s">
        <v>7776</v>
      </c>
      <c r="KHY1" s="43" t="s">
        <v>7777</v>
      </c>
      <c r="KHZ1" s="43" t="s">
        <v>7778</v>
      </c>
      <c r="KIA1" s="43" t="s">
        <v>7779</v>
      </c>
      <c r="KIB1" s="43" t="s">
        <v>7780</v>
      </c>
      <c r="KIC1" s="43" t="s">
        <v>7781</v>
      </c>
      <c r="KID1" s="43" t="s">
        <v>7782</v>
      </c>
      <c r="KIE1" s="43" t="s">
        <v>7783</v>
      </c>
      <c r="KIF1" s="43" t="s">
        <v>7784</v>
      </c>
      <c r="KIG1" s="43" t="s">
        <v>7785</v>
      </c>
      <c r="KIH1" s="43" t="s">
        <v>7786</v>
      </c>
      <c r="KII1" s="43" t="s">
        <v>7787</v>
      </c>
      <c r="KIJ1" s="43" t="s">
        <v>7788</v>
      </c>
      <c r="KIK1" s="43" t="s">
        <v>7789</v>
      </c>
      <c r="KIL1" s="43" t="s">
        <v>7790</v>
      </c>
      <c r="KIM1" s="43" t="s">
        <v>7791</v>
      </c>
      <c r="KIN1" s="43" t="s">
        <v>7792</v>
      </c>
      <c r="KIO1" s="43" t="s">
        <v>7793</v>
      </c>
      <c r="KIP1" s="43" t="s">
        <v>7794</v>
      </c>
      <c r="KIQ1" s="43" t="s">
        <v>7795</v>
      </c>
      <c r="KIR1" s="43" t="s">
        <v>7796</v>
      </c>
      <c r="KIS1" s="43" t="s">
        <v>7797</v>
      </c>
      <c r="KIT1" s="43" t="s">
        <v>7798</v>
      </c>
      <c r="KIU1" s="43" t="s">
        <v>7799</v>
      </c>
      <c r="KIV1" s="43" t="s">
        <v>7800</v>
      </c>
      <c r="KIW1" s="43" t="s">
        <v>7801</v>
      </c>
      <c r="KIX1" s="43" t="s">
        <v>7802</v>
      </c>
      <c r="KIY1" s="43" t="s">
        <v>7803</v>
      </c>
      <c r="KIZ1" s="43" t="s">
        <v>7804</v>
      </c>
      <c r="KJA1" s="43" t="s">
        <v>7805</v>
      </c>
      <c r="KJB1" s="43" t="s">
        <v>7806</v>
      </c>
      <c r="KJC1" s="43" t="s">
        <v>7807</v>
      </c>
      <c r="KJD1" s="43" t="s">
        <v>7808</v>
      </c>
      <c r="KJE1" s="43" t="s">
        <v>7809</v>
      </c>
      <c r="KJF1" s="43" t="s">
        <v>7810</v>
      </c>
      <c r="KJG1" s="43" t="s">
        <v>7811</v>
      </c>
      <c r="KJH1" s="43" t="s">
        <v>7812</v>
      </c>
      <c r="KJI1" s="43" t="s">
        <v>7813</v>
      </c>
      <c r="KJJ1" s="43" t="s">
        <v>7814</v>
      </c>
      <c r="KJK1" s="43" t="s">
        <v>7815</v>
      </c>
      <c r="KJL1" s="43" t="s">
        <v>7816</v>
      </c>
      <c r="KJM1" s="43" t="s">
        <v>7817</v>
      </c>
      <c r="KJN1" s="43" t="s">
        <v>7818</v>
      </c>
      <c r="KJO1" s="43" t="s">
        <v>7819</v>
      </c>
      <c r="KJP1" s="43" t="s">
        <v>7820</v>
      </c>
      <c r="KJQ1" s="43" t="s">
        <v>7821</v>
      </c>
      <c r="KJR1" s="43" t="s">
        <v>7822</v>
      </c>
      <c r="KJS1" s="43" t="s">
        <v>7823</v>
      </c>
      <c r="KJT1" s="43" t="s">
        <v>7824</v>
      </c>
      <c r="KJU1" s="43" t="s">
        <v>7825</v>
      </c>
      <c r="KJV1" s="43" t="s">
        <v>7826</v>
      </c>
      <c r="KJW1" s="43" t="s">
        <v>7827</v>
      </c>
      <c r="KJX1" s="43" t="s">
        <v>7828</v>
      </c>
      <c r="KJY1" s="43" t="s">
        <v>7829</v>
      </c>
      <c r="KJZ1" s="43" t="s">
        <v>7830</v>
      </c>
      <c r="KKA1" s="43" t="s">
        <v>7831</v>
      </c>
      <c r="KKB1" s="43" t="s">
        <v>7832</v>
      </c>
      <c r="KKC1" s="43" t="s">
        <v>7833</v>
      </c>
      <c r="KKD1" s="43" t="s">
        <v>7834</v>
      </c>
      <c r="KKE1" s="43" t="s">
        <v>7835</v>
      </c>
      <c r="KKF1" s="43" t="s">
        <v>7836</v>
      </c>
      <c r="KKG1" s="43" t="s">
        <v>7837</v>
      </c>
      <c r="KKH1" s="43" t="s">
        <v>7838</v>
      </c>
      <c r="KKI1" s="43" t="s">
        <v>7839</v>
      </c>
      <c r="KKJ1" s="43" t="s">
        <v>7840</v>
      </c>
      <c r="KKK1" s="43" t="s">
        <v>7841</v>
      </c>
      <c r="KKL1" s="43" t="s">
        <v>7842</v>
      </c>
      <c r="KKM1" s="43" t="s">
        <v>7843</v>
      </c>
      <c r="KKN1" s="43" t="s">
        <v>7844</v>
      </c>
      <c r="KKO1" s="43" t="s">
        <v>7845</v>
      </c>
      <c r="KKP1" s="43" t="s">
        <v>7846</v>
      </c>
      <c r="KKQ1" s="43" t="s">
        <v>7847</v>
      </c>
      <c r="KKR1" s="43" t="s">
        <v>7848</v>
      </c>
      <c r="KKS1" s="43" t="s">
        <v>7849</v>
      </c>
      <c r="KKT1" s="43" t="s">
        <v>7850</v>
      </c>
      <c r="KKU1" s="43" t="s">
        <v>7851</v>
      </c>
      <c r="KKV1" s="43" t="s">
        <v>7852</v>
      </c>
      <c r="KKW1" s="43" t="s">
        <v>7853</v>
      </c>
      <c r="KKX1" s="43" t="s">
        <v>7854</v>
      </c>
      <c r="KKY1" s="43" t="s">
        <v>7855</v>
      </c>
      <c r="KKZ1" s="43" t="s">
        <v>7856</v>
      </c>
      <c r="KLA1" s="43" t="s">
        <v>7857</v>
      </c>
      <c r="KLB1" s="43" t="s">
        <v>7858</v>
      </c>
      <c r="KLC1" s="43" t="s">
        <v>7859</v>
      </c>
      <c r="KLD1" s="43" t="s">
        <v>7860</v>
      </c>
      <c r="KLE1" s="43" t="s">
        <v>7861</v>
      </c>
      <c r="KLF1" s="43" t="s">
        <v>7862</v>
      </c>
      <c r="KLG1" s="43" t="s">
        <v>7863</v>
      </c>
      <c r="KLH1" s="43" t="s">
        <v>7864</v>
      </c>
      <c r="KLI1" s="43" t="s">
        <v>7865</v>
      </c>
      <c r="KLJ1" s="43" t="s">
        <v>7866</v>
      </c>
      <c r="KLK1" s="43" t="s">
        <v>7867</v>
      </c>
      <c r="KLL1" s="43" t="s">
        <v>7868</v>
      </c>
      <c r="KLM1" s="43" t="s">
        <v>7869</v>
      </c>
      <c r="KLN1" s="43" t="s">
        <v>7870</v>
      </c>
      <c r="KLO1" s="43" t="s">
        <v>7871</v>
      </c>
      <c r="KLP1" s="43" t="s">
        <v>7872</v>
      </c>
      <c r="KLQ1" s="43" t="s">
        <v>7873</v>
      </c>
      <c r="KLR1" s="43" t="s">
        <v>7874</v>
      </c>
      <c r="KLS1" s="43" t="s">
        <v>7875</v>
      </c>
      <c r="KLT1" s="43" t="s">
        <v>7876</v>
      </c>
      <c r="KLU1" s="43" t="s">
        <v>7877</v>
      </c>
      <c r="KLV1" s="43" t="s">
        <v>7878</v>
      </c>
      <c r="KLW1" s="43" t="s">
        <v>7879</v>
      </c>
      <c r="KLX1" s="43" t="s">
        <v>7880</v>
      </c>
      <c r="KLY1" s="43" t="s">
        <v>7881</v>
      </c>
      <c r="KLZ1" s="43" t="s">
        <v>7882</v>
      </c>
      <c r="KMA1" s="43" t="s">
        <v>7883</v>
      </c>
      <c r="KMB1" s="43" t="s">
        <v>7884</v>
      </c>
      <c r="KMC1" s="43" t="s">
        <v>7885</v>
      </c>
      <c r="KMD1" s="43" t="s">
        <v>7886</v>
      </c>
      <c r="KME1" s="43" t="s">
        <v>7887</v>
      </c>
      <c r="KMF1" s="43" t="s">
        <v>7888</v>
      </c>
      <c r="KMG1" s="43" t="s">
        <v>7889</v>
      </c>
      <c r="KMH1" s="43" t="s">
        <v>7890</v>
      </c>
      <c r="KMI1" s="43" t="s">
        <v>7891</v>
      </c>
      <c r="KMJ1" s="43" t="s">
        <v>7892</v>
      </c>
      <c r="KMK1" s="43" t="s">
        <v>7893</v>
      </c>
      <c r="KML1" s="43" t="s">
        <v>7894</v>
      </c>
      <c r="KMM1" s="43" t="s">
        <v>7895</v>
      </c>
      <c r="KMN1" s="43" t="s">
        <v>7896</v>
      </c>
      <c r="KMO1" s="43" t="s">
        <v>7897</v>
      </c>
      <c r="KMP1" s="43" t="s">
        <v>7898</v>
      </c>
      <c r="KMQ1" s="43" t="s">
        <v>7899</v>
      </c>
      <c r="KMR1" s="43" t="s">
        <v>7900</v>
      </c>
      <c r="KMS1" s="43" t="s">
        <v>7901</v>
      </c>
      <c r="KMT1" s="43" t="s">
        <v>7902</v>
      </c>
      <c r="KMU1" s="43" t="s">
        <v>7903</v>
      </c>
      <c r="KMV1" s="43" t="s">
        <v>7904</v>
      </c>
      <c r="KMW1" s="43" t="s">
        <v>7905</v>
      </c>
      <c r="KMX1" s="43" t="s">
        <v>7906</v>
      </c>
      <c r="KMY1" s="43" t="s">
        <v>7907</v>
      </c>
      <c r="KMZ1" s="43" t="s">
        <v>7908</v>
      </c>
      <c r="KNA1" s="43" t="s">
        <v>7909</v>
      </c>
      <c r="KNB1" s="43" t="s">
        <v>7910</v>
      </c>
      <c r="KNC1" s="43" t="s">
        <v>7911</v>
      </c>
      <c r="KND1" s="43" t="s">
        <v>7912</v>
      </c>
      <c r="KNE1" s="43" t="s">
        <v>7913</v>
      </c>
      <c r="KNF1" s="43" t="s">
        <v>7914</v>
      </c>
      <c r="KNG1" s="43" t="s">
        <v>7915</v>
      </c>
      <c r="KNH1" s="43" t="s">
        <v>7916</v>
      </c>
      <c r="KNI1" s="43" t="s">
        <v>7917</v>
      </c>
      <c r="KNJ1" s="43" t="s">
        <v>7918</v>
      </c>
      <c r="KNK1" s="43" t="s">
        <v>7919</v>
      </c>
      <c r="KNL1" s="43" t="s">
        <v>7920</v>
      </c>
      <c r="KNM1" s="43" t="s">
        <v>7921</v>
      </c>
      <c r="KNN1" s="43" t="s">
        <v>7922</v>
      </c>
      <c r="KNO1" s="43" t="s">
        <v>7923</v>
      </c>
      <c r="KNP1" s="43" t="s">
        <v>7924</v>
      </c>
      <c r="KNQ1" s="43" t="s">
        <v>7925</v>
      </c>
      <c r="KNR1" s="43" t="s">
        <v>7926</v>
      </c>
      <c r="KNS1" s="43" t="s">
        <v>7927</v>
      </c>
      <c r="KNT1" s="43" t="s">
        <v>7928</v>
      </c>
      <c r="KNU1" s="43" t="s">
        <v>7929</v>
      </c>
      <c r="KNV1" s="43" t="s">
        <v>7930</v>
      </c>
      <c r="KNW1" s="43" t="s">
        <v>7931</v>
      </c>
      <c r="KNX1" s="43" t="s">
        <v>7932</v>
      </c>
      <c r="KNY1" s="43" t="s">
        <v>7933</v>
      </c>
      <c r="KNZ1" s="43" t="s">
        <v>7934</v>
      </c>
      <c r="KOA1" s="43" t="s">
        <v>7935</v>
      </c>
      <c r="KOB1" s="43" t="s">
        <v>7936</v>
      </c>
      <c r="KOC1" s="43" t="s">
        <v>7937</v>
      </c>
      <c r="KOD1" s="43" t="s">
        <v>7938</v>
      </c>
      <c r="KOE1" s="43" t="s">
        <v>7939</v>
      </c>
      <c r="KOF1" s="43" t="s">
        <v>7940</v>
      </c>
      <c r="KOG1" s="43" t="s">
        <v>7941</v>
      </c>
      <c r="KOH1" s="43" t="s">
        <v>7942</v>
      </c>
      <c r="KOI1" s="43" t="s">
        <v>7943</v>
      </c>
      <c r="KOJ1" s="43" t="s">
        <v>7944</v>
      </c>
      <c r="KOK1" s="43" t="s">
        <v>7945</v>
      </c>
      <c r="KOL1" s="43" t="s">
        <v>7946</v>
      </c>
      <c r="KOM1" s="43" t="s">
        <v>7947</v>
      </c>
      <c r="KON1" s="43" t="s">
        <v>7948</v>
      </c>
      <c r="KOO1" s="43" t="s">
        <v>7949</v>
      </c>
      <c r="KOP1" s="43" t="s">
        <v>7950</v>
      </c>
      <c r="KOQ1" s="43" t="s">
        <v>7951</v>
      </c>
      <c r="KOR1" s="43" t="s">
        <v>7952</v>
      </c>
      <c r="KOS1" s="43" t="s">
        <v>7953</v>
      </c>
      <c r="KOT1" s="43" t="s">
        <v>7954</v>
      </c>
      <c r="KOU1" s="43" t="s">
        <v>7955</v>
      </c>
      <c r="KOV1" s="43" t="s">
        <v>7956</v>
      </c>
      <c r="KOW1" s="43" t="s">
        <v>7957</v>
      </c>
      <c r="KOX1" s="43" t="s">
        <v>7958</v>
      </c>
      <c r="KOY1" s="43" t="s">
        <v>7959</v>
      </c>
      <c r="KOZ1" s="43" t="s">
        <v>7960</v>
      </c>
      <c r="KPA1" s="43" t="s">
        <v>7961</v>
      </c>
      <c r="KPB1" s="43" t="s">
        <v>7962</v>
      </c>
      <c r="KPC1" s="43" t="s">
        <v>7963</v>
      </c>
      <c r="KPD1" s="43" t="s">
        <v>7964</v>
      </c>
      <c r="KPE1" s="43" t="s">
        <v>7965</v>
      </c>
      <c r="KPF1" s="43" t="s">
        <v>7966</v>
      </c>
      <c r="KPG1" s="43" t="s">
        <v>7967</v>
      </c>
      <c r="KPH1" s="43" t="s">
        <v>7968</v>
      </c>
      <c r="KPI1" s="43" t="s">
        <v>7969</v>
      </c>
      <c r="KPJ1" s="43" t="s">
        <v>7970</v>
      </c>
      <c r="KPK1" s="43" t="s">
        <v>7971</v>
      </c>
      <c r="KPL1" s="43" t="s">
        <v>7972</v>
      </c>
      <c r="KPM1" s="43" t="s">
        <v>7973</v>
      </c>
      <c r="KPN1" s="43" t="s">
        <v>7974</v>
      </c>
      <c r="KPO1" s="43" t="s">
        <v>7975</v>
      </c>
      <c r="KPP1" s="43" t="s">
        <v>7976</v>
      </c>
      <c r="KPQ1" s="43" t="s">
        <v>7977</v>
      </c>
      <c r="KPR1" s="43" t="s">
        <v>7978</v>
      </c>
      <c r="KPS1" s="43" t="s">
        <v>7979</v>
      </c>
      <c r="KPT1" s="43" t="s">
        <v>7980</v>
      </c>
      <c r="KPU1" s="43" t="s">
        <v>7981</v>
      </c>
      <c r="KPV1" s="43" t="s">
        <v>7982</v>
      </c>
      <c r="KPW1" s="43" t="s">
        <v>7983</v>
      </c>
      <c r="KPX1" s="43" t="s">
        <v>7984</v>
      </c>
      <c r="KPY1" s="43" t="s">
        <v>7985</v>
      </c>
      <c r="KPZ1" s="43" t="s">
        <v>7986</v>
      </c>
      <c r="KQA1" s="43" t="s">
        <v>7987</v>
      </c>
      <c r="KQB1" s="43" t="s">
        <v>7988</v>
      </c>
      <c r="KQC1" s="43" t="s">
        <v>7989</v>
      </c>
      <c r="KQD1" s="43" t="s">
        <v>7990</v>
      </c>
      <c r="KQE1" s="43" t="s">
        <v>7991</v>
      </c>
      <c r="KQF1" s="43" t="s">
        <v>7992</v>
      </c>
      <c r="KQG1" s="43" t="s">
        <v>7993</v>
      </c>
      <c r="KQH1" s="43" t="s">
        <v>7994</v>
      </c>
      <c r="KQI1" s="43" t="s">
        <v>7995</v>
      </c>
      <c r="KQJ1" s="43" t="s">
        <v>7996</v>
      </c>
      <c r="KQK1" s="43" t="s">
        <v>7997</v>
      </c>
      <c r="KQL1" s="43" t="s">
        <v>7998</v>
      </c>
      <c r="KQM1" s="43" t="s">
        <v>7999</v>
      </c>
      <c r="KQN1" s="43" t="s">
        <v>8000</v>
      </c>
      <c r="KQO1" s="43" t="s">
        <v>8001</v>
      </c>
      <c r="KQP1" s="43" t="s">
        <v>8002</v>
      </c>
      <c r="KQQ1" s="43" t="s">
        <v>8003</v>
      </c>
      <c r="KQR1" s="43" t="s">
        <v>8004</v>
      </c>
      <c r="KQS1" s="43" t="s">
        <v>8005</v>
      </c>
      <c r="KQT1" s="43" t="s">
        <v>8006</v>
      </c>
      <c r="KQU1" s="43" t="s">
        <v>8007</v>
      </c>
      <c r="KQV1" s="43" t="s">
        <v>8008</v>
      </c>
      <c r="KQW1" s="43" t="s">
        <v>8009</v>
      </c>
      <c r="KQX1" s="43" t="s">
        <v>8010</v>
      </c>
      <c r="KQY1" s="43" t="s">
        <v>8011</v>
      </c>
      <c r="KQZ1" s="43" t="s">
        <v>8012</v>
      </c>
      <c r="KRA1" s="43" t="s">
        <v>8013</v>
      </c>
      <c r="KRB1" s="43" t="s">
        <v>8014</v>
      </c>
      <c r="KRC1" s="43" t="s">
        <v>8015</v>
      </c>
      <c r="KRD1" s="43" t="s">
        <v>8016</v>
      </c>
      <c r="KRE1" s="43" t="s">
        <v>8017</v>
      </c>
      <c r="KRF1" s="43" t="s">
        <v>8018</v>
      </c>
      <c r="KRG1" s="43" t="s">
        <v>8019</v>
      </c>
      <c r="KRH1" s="43" t="s">
        <v>8020</v>
      </c>
      <c r="KRI1" s="43" t="s">
        <v>8021</v>
      </c>
      <c r="KRJ1" s="43" t="s">
        <v>8022</v>
      </c>
      <c r="KRK1" s="43" t="s">
        <v>8023</v>
      </c>
      <c r="KRL1" s="43" t="s">
        <v>8024</v>
      </c>
      <c r="KRM1" s="43" t="s">
        <v>8025</v>
      </c>
      <c r="KRN1" s="43" t="s">
        <v>8026</v>
      </c>
      <c r="KRO1" s="43" t="s">
        <v>8027</v>
      </c>
      <c r="KRP1" s="43" t="s">
        <v>8028</v>
      </c>
      <c r="KRQ1" s="43" t="s">
        <v>8029</v>
      </c>
      <c r="KRR1" s="43" t="s">
        <v>8030</v>
      </c>
      <c r="KRS1" s="43" t="s">
        <v>8031</v>
      </c>
      <c r="KRT1" s="43" t="s">
        <v>8032</v>
      </c>
      <c r="KRU1" s="43" t="s">
        <v>8033</v>
      </c>
      <c r="KRV1" s="43" t="s">
        <v>8034</v>
      </c>
      <c r="KRW1" s="43" t="s">
        <v>8035</v>
      </c>
      <c r="KRX1" s="43" t="s">
        <v>8036</v>
      </c>
      <c r="KRY1" s="43" t="s">
        <v>8037</v>
      </c>
      <c r="KRZ1" s="43" t="s">
        <v>8038</v>
      </c>
      <c r="KSA1" s="43" t="s">
        <v>8039</v>
      </c>
      <c r="KSB1" s="43" t="s">
        <v>8040</v>
      </c>
      <c r="KSC1" s="43" t="s">
        <v>8041</v>
      </c>
      <c r="KSD1" s="43" t="s">
        <v>8042</v>
      </c>
      <c r="KSE1" s="43" t="s">
        <v>8043</v>
      </c>
      <c r="KSF1" s="43" t="s">
        <v>8044</v>
      </c>
      <c r="KSG1" s="43" t="s">
        <v>8045</v>
      </c>
      <c r="KSH1" s="43" t="s">
        <v>8046</v>
      </c>
      <c r="KSI1" s="43" t="s">
        <v>8047</v>
      </c>
      <c r="KSJ1" s="43" t="s">
        <v>8048</v>
      </c>
      <c r="KSK1" s="43" t="s">
        <v>8049</v>
      </c>
      <c r="KSL1" s="43" t="s">
        <v>8050</v>
      </c>
      <c r="KSM1" s="43" t="s">
        <v>8051</v>
      </c>
      <c r="KSN1" s="43" t="s">
        <v>8052</v>
      </c>
      <c r="KSO1" s="43" t="s">
        <v>8053</v>
      </c>
      <c r="KSP1" s="43" t="s">
        <v>8054</v>
      </c>
      <c r="KSQ1" s="43" t="s">
        <v>8055</v>
      </c>
      <c r="KSR1" s="43" t="s">
        <v>8056</v>
      </c>
      <c r="KSS1" s="43" t="s">
        <v>8057</v>
      </c>
      <c r="KST1" s="43" t="s">
        <v>8058</v>
      </c>
      <c r="KSU1" s="43" t="s">
        <v>8059</v>
      </c>
      <c r="KSV1" s="43" t="s">
        <v>8060</v>
      </c>
      <c r="KSW1" s="43" t="s">
        <v>8061</v>
      </c>
      <c r="KSX1" s="43" t="s">
        <v>8062</v>
      </c>
      <c r="KSY1" s="43" t="s">
        <v>8063</v>
      </c>
      <c r="KSZ1" s="43" t="s">
        <v>8064</v>
      </c>
      <c r="KTA1" s="43" t="s">
        <v>8065</v>
      </c>
      <c r="KTB1" s="43" t="s">
        <v>8066</v>
      </c>
      <c r="KTC1" s="43" t="s">
        <v>8067</v>
      </c>
      <c r="KTD1" s="43" t="s">
        <v>8068</v>
      </c>
      <c r="KTE1" s="43" t="s">
        <v>8069</v>
      </c>
      <c r="KTF1" s="43" t="s">
        <v>8070</v>
      </c>
      <c r="KTG1" s="43" t="s">
        <v>8071</v>
      </c>
      <c r="KTH1" s="43" t="s">
        <v>8072</v>
      </c>
      <c r="KTI1" s="43" t="s">
        <v>8073</v>
      </c>
      <c r="KTJ1" s="43" t="s">
        <v>8074</v>
      </c>
      <c r="KTK1" s="43" t="s">
        <v>8075</v>
      </c>
      <c r="KTL1" s="43" t="s">
        <v>8076</v>
      </c>
      <c r="KTM1" s="43" t="s">
        <v>8077</v>
      </c>
      <c r="KTN1" s="43" t="s">
        <v>8078</v>
      </c>
      <c r="KTO1" s="43" t="s">
        <v>8079</v>
      </c>
      <c r="KTP1" s="43" t="s">
        <v>8080</v>
      </c>
      <c r="KTQ1" s="43" t="s">
        <v>8081</v>
      </c>
      <c r="KTR1" s="43" t="s">
        <v>8082</v>
      </c>
      <c r="KTS1" s="43" t="s">
        <v>8083</v>
      </c>
      <c r="KTT1" s="43" t="s">
        <v>8084</v>
      </c>
      <c r="KTU1" s="43" t="s">
        <v>8085</v>
      </c>
      <c r="KTV1" s="43" t="s">
        <v>8086</v>
      </c>
      <c r="KTW1" s="43" t="s">
        <v>8087</v>
      </c>
      <c r="KTX1" s="43" t="s">
        <v>8088</v>
      </c>
      <c r="KTY1" s="43" t="s">
        <v>8089</v>
      </c>
      <c r="KTZ1" s="43" t="s">
        <v>8090</v>
      </c>
      <c r="KUA1" s="43" t="s">
        <v>8091</v>
      </c>
      <c r="KUB1" s="43" t="s">
        <v>8092</v>
      </c>
      <c r="KUC1" s="43" t="s">
        <v>8093</v>
      </c>
      <c r="KUD1" s="43" t="s">
        <v>8094</v>
      </c>
      <c r="KUE1" s="43" t="s">
        <v>8095</v>
      </c>
      <c r="KUF1" s="43" t="s">
        <v>8096</v>
      </c>
      <c r="KUG1" s="43" t="s">
        <v>8097</v>
      </c>
      <c r="KUH1" s="43" t="s">
        <v>8098</v>
      </c>
      <c r="KUI1" s="43" t="s">
        <v>8099</v>
      </c>
      <c r="KUJ1" s="43" t="s">
        <v>8100</v>
      </c>
      <c r="KUK1" s="43" t="s">
        <v>8101</v>
      </c>
      <c r="KUL1" s="43" t="s">
        <v>8102</v>
      </c>
      <c r="KUM1" s="43" t="s">
        <v>8103</v>
      </c>
      <c r="KUN1" s="43" t="s">
        <v>8104</v>
      </c>
      <c r="KUO1" s="43" t="s">
        <v>8105</v>
      </c>
      <c r="KUP1" s="43" t="s">
        <v>8106</v>
      </c>
      <c r="KUQ1" s="43" t="s">
        <v>8107</v>
      </c>
      <c r="KUR1" s="43" t="s">
        <v>8108</v>
      </c>
      <c r="KUS1" s="43" t="s">
        <v>8109</v>
      </c>
      <c r="KUT1" s="43" t="s">
        <v>8110</v>
      </c>
      <c r="KUU1" s="43" t="s">
        <v>8111</v>
      </c>
      <c r="KUV1" s="43" t="s">
        <v>8112</v>
      </c>
      <c r="KUW1" s="43" t="s">
        <v>8113</v>
      </c>
      <c r="KUX1" s="43" t="s">
        <v>8114</v>
      </c>
      <c r="KUY1" s="43" t="s">
        <v>8115</v>
      </c>
      <c r="KUZ1" s="43" t="s">
        <v>8116</v>
      </c>
      <c r="KVA1" s="43" t="s">
        <v>8117</v>
      </c>
      <c r="KVB1" s="43" t="s">
        <v>8118</v>
      </c>
      <c r="KVC1" s="43" t="s">
        <v>8119</v>
      </c>
      <c r="KVD1" s="43" t="s">
        <v>8120</v>
      </c>
      <c r="KVE1" s="43" t="s">
        <v>8121</v>
      </c>
      <c r="KVF1" s="43" t="s">
        <v>8122</v>
      </c>
      <c r="KVG1" s="43" t="s">
        <v>8123</v>
      </c>
      <c r="KVH1" s="43" t="s">
        <v>8124</v>
      </c>
      <c r="KVI1" s="43" t="s">
        <v>8125</v>
      </c>
      <c r="KVJ1" s="43" t="s">
        <v>8126</v>
      </c>
      <c r="KVK1" s="43" t="s">
        <v>8127</v>
      </c>
      <c r="KVL1" s="43" t="s">
        <v>8128</v>
      </c>
      <c r="KVM1" s="43" t="s">
        <v>8129</v>
      </c>
      <c r="KVN1" s="43" t="s">
        <v>8130</v>
      </c>
      <c r="KVO1" s="43" t="s">
        <v>8131</v>
      </c>
      <c r="KVP1" s="43" t="s">
        <v>8132</v>
      </c>
      <c r="KVQ1" s="43" t="s">
        <v>8133</v>
      </c>
      <c r="KVR1" s="43" t="s">
        <v>8134</v>
      </c>
      <c r="KVS1" s="43" t="s">
        <v>8135</v>
      </c>
      <c r="KVT1" s="43" t="s">
        <v>8136</v>
      </c>
      <c r="KVU1" s="43" t="s">
        <v>8137</v>
      </c>
      <c r="KVV1" s="43" t="s">
        <v>8138</v>
      </c>
      <c r="KVW1" s="43" t="s">
        <v>8139</v>
      </c>
      <c r="KVX1" s="43" t="s">
        <v>8140</v>
      </c>
      <c r="KVY1" s="43" t="s">
        <v>8141</v>
      </c>
      <c r="KVZ1" s="43" t="s">
        <v>8142</v>
      </c>
      <c r="KWA1" s="43" t="s">
        <v>8143</v>
      </c>
      <c r="KWB1" s="43" t="s">
        <v>8144</v>
      </c>
      <c r="KWC1" s="43" t="s">
        <v>8145</v>
      </c>
      <c r="KWD1" s="43" t="s">
        <v>8146</v>
      </c>
      <c r="KWE1" s="43" t="s">
        <v>8147</v>
      </c>
      <c r="KWF1" s="43" t="s">
        <v>8148</v>
      </c>
      <c r="KWG1" s="43" t="s">
        <v>8149</v>
      </c>
      <c r="KWH1" s="43" t="s">
        <v>8150</v>
      </c>
      <c r="KWI1" s="43" t="s">
        <v>8151</v>
      </c>
      <c r="KWJ1" s="43" t="s">
        <v>8152</v>
      </c>
      <c r="KWK1" s="43" t="s">
        <v>8153</v>
      </c>
      <c r="KWL1" s="43" t="s">
        <v>8154</v>
      </c>
      <c r="KWM1" s="43" t="s">
        <v>8155</v>
      </c>
      <c r="KWN1" s="43" t="s">
        <v>8156</v>
      </c>
      <c r="KWO1" s="43" t="s">
        <v>8157</v>
      </c>
      <c r="KWP1" s="43" t="s">
        <v>8158</v>
      </c>
      <c r="KWQ1" s="43" t="s">
        <v>8159</v>
      </c>
      <c r="KWR1" s="43" t="s">
        <v>8160</v>
      </c>
      <c r="KWS1" s="43" t="s">
        <v>8161</v>
      </c>
      <c r="KWT1" s="43" t="s">
        <v>8162</v>
      </c>
      <c r="KWU1" s="43" t="s">
        <v>8163</v>
      </c>
      <c r="KWV1" s="43" t="s">
        <v>8164</v>
      </c>
      <c r="KWW1" s="43" t="s">
        <v>8165</v>
      </c>
      <c r="KWX1" s="43" t="s">
        <v>8166</v>
      </c>
      <c r="KWY1" s="43" t="s">
        <v>8167</v>
      </c>
      <c r="KWZ1" s="43" t="s">
        <v>8168</v>
      </c>
      <c r="KXA1" s="43" t="s">
        <v>8169</v>
      </c>
      <c r="KXB1" s="43" t="s">
        <v>8170</v>
      </c>
      <c r="KXC1" s="43" t="s">
        <v>8171</v>
      </c>
      <c r="KXD1" s="43" t="s">
        <v>8172</v>
      </c>
      <c r="KXE1" s="43" t="s">
        <v>8173</v>
      </c>
      <c r="KXF1" s="43" t="s">
        <v>8174</v>
      </c>
      <c r="KXG1" s="43" t="s">
        <v>8175</v>
      </c>
      <c r="KXH1" s="43" t="s">
        <v>8176</v>
      </c>
      <c r="KXI1" s="43" t="s">
        <v>8177</v>
      </c>
      <c r="KXJ1" s="43" t="s">
        <v>8178</v>
      </c>
      <c r="KXK1" s="43" t="s">
        <v>8179</v>
      </c>
      <c r="KXL1" s="43" t="s">
        <v>8180</v>
      </c>
      <c r="KXM1" s="43" t="s">
        <v>8181</v>
      </c>
      <c r="KXN1" s="43" t="s">
        <v>8182</v>
      </c>
      <c r="KXO1" s="43" t="s">
        <v>8183</v>
      </c>
      <c r="KXP1" s="43" t="s">
        <v>8184</v>
      </c>
      <c r="KXQ1" s="43" t="s">
        <v>8185</v>
      </c>
      <c r="KXR1" s="43" t="s">
        <v>8186</v>
      </c>
      <c r="KXS1" s="43" t="s">
        <v>8187</v>
      </c>
      <c r="KXT1" s="43" t="s">
        <v>8188</v>
      </c>
      <c r="KXU1" s="43" t="s">
        <v>8189</v>
      </c>
      <c r="KXV1" s="43" t="s">
        <v>8190</v>
      </c>
      <c r="KXW1" s="43" t="s">
        <v>8191</v>
      </c>
      <c r="KXX1" s="43" t="s">
        <v>8192</v>
      </c>
      <c r="KXY1" s="43" t="s">
        <v>8193</v>
      </c>
      <c r="KXZ1" s="43" t="s">
        <v>8194</v>
      </c>
      <c r="KYA1" s="43" t="s">
        <v>8195</v>
      </c>
      <c r="KYB1" s="43" t="s">
        <v>8196</v>
      </c>
      <c r="KYC1" s="43" t="s">
        <v>8197</v>
      </c>
      <c r="KYD1" s="43" t="s">
        <v>8198</v>
      </c>
      <c r="KYE1" s="43" t="s">
        <v>8199</v>
      </c>
      <c r="KYF1" s="43" t="s">
        <v>8200</v>
      </c>
      <c r="KYG1" s="43" t="s">
        <v>8201</v>
      </c>
      <c r="KYH1" s="43" t="s">
        <v>8202</v>
      </c>
      <c r="KYI1" s="43" t="s">
        <v>8203</v>
      </c>
      <c r="KYJ1" s="43" t="s">
        <v>8204</v>
      </c>
      <c r="KYK1" s="43" t="s">
        <v>8205</v>
      </c>
      <c r="KYL1" s="43" t="s">
        <v>8206</v>
      </c>
      <c r="KYM1" s="43" t="s">
        <v>8207</v>
      </c>
      <c r="KYN1" s="43" t="s">
        <v>8208</v>
      </c>
      <c r="KYO1" s="43" t="s">
        <v>8209</v>
      </c>
      <c r="KYP1" s="43" t="s">
        <v>8210</v>
      </c>
      <c r="KYQ1" s="43" t="s">
        <v>8211</v>
      </c>
      <c r="KYR1" s="43" t="s">
        <v>8212</v>
      </c>
      <c r="KYS1" s="43" t="s">
        <v>8213</v>
      </c>
      <c r="KYT1" s="43" t="s">
        <v>8214</v>
      </c>
      <c r="KYU1" s="43" t="s">
        <v>8215</v>
      </c>
      <c r="KYV1" s="43" t="s">
        <v>8216</v>
      </c>
      <c r="KYW1" s="43" t="s">
        <v>8217</v>
      </c>
      <c r="KYX1" s="43" t="s">
        <v>8218</v>
      </c>
      <c r="KYY1" s="43" t="s">
        <v>8219</v>
      </c>
      <c r="KYZ1" s="43" t="s">
        <v>8220</v>
      </c>
      <c r="KZA1" s="43" t="s">
        <v>8221</v>
      </c>
      <c r="KZB1" s="43" t="s">
        <v>8222</v>
      </c>
      <c r="KZC1" s="43" t="s">
        <v>8223</v>
      </c>
      <c r="KZD1" s="43" t="s">
        <v>8224</v>
      </c>
      <c r="KZE1" s="43" t="s">
        <v>8225</v>
      </c>
      <c r="KZF1" s="43" t="s">
        <v>8226</v>
      </c>
      <c r="KZG1" s="43" t="s">
        <v>8227</v>
      </c>
      <c r="KZH1" s="43" t="s">
        <v>8228</v>
      </c>
      <c r="KZI1" s="43" t="s">
        <v>8229</v>
      </c>
      <c r="KZJ1" s="43" t="s">
        <v>8230</v>
      </c>
      <c r="KZK1" s="43" t="s">
        <v>8231</v>
      </c>
      <c r="KZL1" s="43" t="s">
        <v>8232</v>
      </c>
      <c r="KZM1" s="43" t="s">
        <v>8233</v>
      </c>
      <c r="KZN1" s="43" t="s">
        <v>8234</v>
      </c>
      <c r="KZO1" s="43" t="s">
        <v>8235</v>
      </c>
      <c r="KZP1" s="43" t="s">
        <v>8236</v>
      </c>
      <c r="KZQ1" s="43" t="s">
        <v>8237</v>
      </c>
      <c r="KZR1" s="43" t="s">
        <v>8238</v>
      </c>
      <c r="KZS1" s="43" t="s">
        <v>8239</v>
      </c>
      <c r="KZT1" s="43" t="s">
        <v>8240</v>
      </c>
      <c r="KZU1" s="43" t="s">
        <v>8241</v>
      </c>
      <c r="KZV1" s="43" t="s">
        <v>8242</v>
      </c>
      <c r="KZW1" s="43" t="s">
        <v>8243</v>
      </c>
      <c r="KZX1" s="43" t="s">
        <v>8244</v>
      </c>
      <c r="KZY1" s="43" t="s">
        <v>8245</v>
      </c>
      <c r="KZZ1" s="43" t="s">
        <v>8246</v>
      </c>
      <c r="LAA1" s="43" t="s">
        <v>8247</v>
      </c>
      <c r="LAB1" s="43" t="s">
        <v>8248</v>
      </c>
      <c r="LAC1" s="43" t="s">
        <v>8249</v>
      </c>
      <c r="LAD1" s="43" t="s">
        <v>8250</v>
      </c>
      <c r="LAE1" s="43" t="s">
        <v>8251</v>
      </c>
      <c r="LAF1" s="43" t="s">
        <v>8252</v>
      </c>
      <c r="LAG1" s="43" t="s">
        <v>8253</v>
      </c>
      <c r="LAH1" s="43" t="s">
        <v>8254</v>
      </c>
      <c r="LAI1" s="43" t="s">
        <v>8255</v>
      </c>
      <c r="LAJ1" s="43" t="s">
        <v>8256</v>
      </c>
      <c r="LAK1" s="43" t="s">
        <v>8257</v>
      </c>
      <c r="LAL1" s="43" t="s">
        <v>8258</v>
      </c>
      <c r="LAM1" s="43" t="s">
        <v>8259</v>
      </c>
      <c r="LAN1" s="43" t="s">
        <v>8260</v>
      </c>
      <c r="LAO1" s="43" t="s">
        <v>8261</v>
      </c>
      <c r="LAP1" s="43" t="s">
        <v>8262</v>
      </c>
      <c r="LAQ1" s="43" t="s">
        <v>8263</v>
      </c>
      <c r="LAR1" s="43" t="s">
        <v>8264</v>
      </c>
      <c r="LAS1" s="43" t="s">
        <v>8265</v>
      </c>
      <c r="LAT1" s="43" t="s">
        <v>8266</v>
      </c>
      <c r="LAU1" s="43" t="s">
        <v>8267</v>
      </c>
      <c r="LAV1" s="43" t="s">
        <v>8268</v>
      </c>
      <c r="LAW1" s="43" t="s">
        <v>8269</v>
      </c>
      <c r="LAX1" s="43" t="s">
        <v>8270</v>
      </c>
      <c r="LAY1" s="43" t="s">
        <v>8271</v>
      </c>
      <c r="LAZ1" s="43" t="s">
        <v>8272</v>
      </c>
      <c r="LBA1" s="43" t="s">
        <v>8273</v>
      </c>
      <c r="LBB1" s="43" t="s">
        <v>8274</v>
      </c>
      <c r="LBC1" s="43" t="s">
        <v>8275</v>
      </c>
      <c r="LBD1" s="43" t="s">
        <v>8276</v>
      </c>
      <c r="LBE1" s="43" t="s">
        <v>8277</v>
      </c>
      <c r="LBF1" s="43" t="s">
        <v>8278</v>
      </c>
      <c r="LBG1" s="43" t="s">
        <v>8279</v>
      </c>
      <c r="LBH1" s="43" t="s">
        <v>8280</v>
      </c>
      <c r="LBI1" s="43" t="s">
        <v>8281</v>
      </c>
      <c r="LBJ1" s="43" t="s">
        <v>8282</v>
      </c>
      <c r="LBK1" s="43" t="s">
        <v>8283</v>
      </c>
      <c r="LBL1" s="43" t="s">
        <v>8284</v>
      </c>
      <c r="LBM1" s="43" t="s">
        <v>8285</v>
      </c>
      <c r="LBN1" s="43" t="s">
        <v>8286</v>
      </c>
      <c r="LBO1" s="43" t="s">
        <v>8287</v>
      </c>
      <c r="LBP1" s="43" t="s">
        <v>8288</v>
      </c>
      <c r="LBQ1" s="43" t="s">
        <v>8289</v>
      </c>
      <c r="LBR1" s="43" t="s">
        <v>8290</v>
      </c>
      <c r="LBS1" s="43" t="s">
        <v>8291</v>
      </c>
      <c r="LBT1" s="43" t="s">
        <v>8292</v>
      </c>
      <c r="LBU1" s="43" t="s">
        <v>8293</v>
      </c>
      <c r="LBV1" s="43" t="s">
        <v>8294</v>
      </c>
      <c r="LBW1" s="43" t="s">
        <v>8295</v>
      </c>
      <c r="LBX1" s="43" t="s">
        <v>8296</v>
      </c>
      <c r="LBY1" s="43" t="s">
        <v>8297</v>
      </c>
      <c r="LBZ1" s="43" t="s">
        <v>8298</v>
      </c>
      <c r="LCA1" s="43" t="s">
        <v>8299</v>
      </c>
      <c r="LCB1" s="43" t="s">
        <v>8300</v>
      </c>
      <c r="LCC1" s="43" t="s">
        <v>8301</v>
      </c>
      <c r="LCD1" s="43" t="s">
        <v>8302</v>
      </c>
      <c r="LCE1" s="43" t="s">
        <v>8303</v>
      </c>
      <c r="LCF1" s="43" t="s">
        <v>8304</v>
      </c>
      <c r="LCG1" s="43" t="s">
        <v>8305</v>
      </c>
      <c r="LCH1" s="43" t="s">
        <v>8306</v>
      </c>
      <c r="LCI1" s="43" t="s">
        <v>8307</v>
      </c>
      <c r="LCJ1" s="43" t="s">
        <v>8308</v>
      </c>
      <c r="LCK1" s="43" t="s">
        <v>8309</v>
      </c>
      <c r="LCL1" s="43" t="s">
        <v>8310</v>
      </c>
      <c r="LCM1" s="43" t="s">
        <v>8311</v>
      </c>
      <c r="LCN1" s="43" t="s">
        <v>8312</v>
      </c>
      <c r="LCO1" s="43" t="s">
        <v>8313</v>
      </c>
      <c r="LCP1" s="43" t="s">
        <v>8314</v>
      </c>
      <c r="LCQ1" s="43" t="s">
        <v>8315</v>
      </c>
      <c r="LCR1" s="43" t="s">
        <v>8316</v>
      </c>
      <c r="LCS1" s="43" t="s">
        <v>8317</v>
      </c>
      <c r="LCT1" s="43" t="s">
        <v>8318</v>
      </c>
      <c r="LCU1" s="43" t="s">
        <v>8319</v>
      </c>
      <c r="LCV1" s="43" t="s">
        <v>8320</v>
      </c>
      <c r="LCW1" s="43" t="s">
        <v>8321</v>
      </c>
      <c r="LCX1" s="43" t="s">
        <v>8322</v>
      </c>
      <c r="LCY1" s="43" t="s">
        <v>8323</v>
      </c>
      <c r="LCZ1" s="43" t="s">
        <v>8324</v>
      </c>
      <c r="LDA1" s="43" t="s">
        <v>8325</v>
      </c>
      <c r="LDB1" s="43" t="s">
        <v>8326</v>
      </c>
      <c r="LDC1" s="43" t="s">
        <v>8327</v>
      </c>
      <c r="LDD1" s="43" t="s">
        <v>8328</v>
      </c>
      <c r="LDE1" s="43" t="s">
        <v>8329</v>
      </c>
      <c r="LDF1" s="43" t="s">
        <v>8330</v>
      </c>
      <c r="LDG1" s="43" t="s">
        <v>8331</v>
      </c>
      <c r="LDH1" s="43" t="s">
        <v>8332</v>
      </c>
      <c r="LDI1" s="43" t="s">
        <v>8333</v>
      </c>
      <c r="LDJ1" s="43" t="s">
        <v>8334</v>
      </c>
      <c r="LDK1" s="43" t="s">
        <v>8335</v>
      </c>
      <c r="LDL1" s="43" t="s">
        <v>8336</v>
      </c>
      <c r="LDM1" s="43" t="s">
        <v>8337</v>
      </c>
      <c r="LDN1" s="43" t="s">
        <v>8338</v>
      </c>
      <c r="LDO1" s="43" t="s">
        <v>8339</v>
      </c>
      <c r="LDP1" s="43" t="s">
        <v>8340</v>
      </c>
      <c r="LDQ1" s="43" t="s">
        <v>8341</v>
      </c>
      <c r="LDR1" s="43" t="s">
        <v>8342</v>
      </c>
      <c r="LDS1" s="43" t="s">
        <v>8343</v>
      </c>
      <c r="LDT1" s="43" t="s">
        <v>8344</v>
      </c>
      <c r="LDU1" s="43" t="s">
        <v>8345</v>
      </c>
      <c r="LDV1" s="43" t="s">
        <v>8346</v>
      </c>
      <c r="LDW1" s="43" t="s">
        <v>8347</v>
      </c>
      <c r="LDX1" s="43" t="s">
        <v>8348</v>
      </c>
      <c r="LDY1" s="43" t="s">
        <v>8349</v>
      </c>
      <c r="LDZ1" s="43" t="s">
        <v>8350</v>
      </c>
      <c r="LEA1" s="43" t="s">
        <v>8351</v>
      </c>
      <c r="LEB1" s="43" t="s">
        <v>8352</v>
      </c>
      <c r="LEC1" s="43" t="s">
        <v>8353</v>
      </c>
      <c r="LED1" s="43" t="s">
        <v>8354</v>
      </c>
      <c r="LEE1" s="43" t="s">
        <v>8355</v>
      </c>
      <c r="LEF1" s="43" t="s">
        <v>8356</v>
      </c>
      <c r="LEG1" s="43" t="s">
        <v>8357</v>
      </c>
      <c r="LEH1" s="43" t="s">
        <v>8358</v>
      </c>
      <c r="LEI1" s="43" t="s">
        <v>8359</v>
      </c>
      <c r="LEJ1" s="43" t="s">
        <v>8360</v>
      </c>
      <c r="LEK1" s="43" t="s">
        <v>8361</v>
      </c>
      <c r="LEL1" s="43" t="s">
        <v>8362</v>
      </c>
      <c r="LEM1" s="43" t="s">
        <v>8363</v>
      </c>
      <c r="LEN1" s="43" t="s">
        <v>8364</v>
      </c>
      <c r="LEO1" s="43" t="s">
        <v>8365</v>
      </c>
      <c r="LEP1" s="43" t="s">
        <v>8366</v>
      </c>
      <c r="LEQ1" s="43" t="s">
        <v>8367</v>
      </c>
      <c r="LER1" s="43" t="s">
        <v>8368</v>
      </c>
      <c r="LES1" s="43" t="s">
        <v>8369</v>
      </c>
      <c r="LET1" s="43" t="s">
        <v>8370</v>
      </c>
      <c r="LEU1" s="43" t="s">
        <v>8371</v>
      </c>
      <c r="LEV1" s="43" t="s">
        <v>8372</v>
      </c>
      <c r="LEW1" s="43" t="s">
        <v>8373</v>
      </c>
      <c r="LEX1" s="43" t="s">
        <v>8374</v>
      </c>
      <c r="LEY1" s="43" t="s">
        <v>8375</v>
      </c>
      <c r="LEZ1" s="43" t="s">
        <v>8376</v>
      </c>
      <c r="LFA1" s="43" t="s">
        <v>8377</v>
      </c>
      <c r="LFB1" s="43" t="s">
        <v>8378</v>
      </c>
      <c r="LFC1" s="43" t="s">
        <v>8379</v>
      </c>
      <c r="LFD1" s="43" t="s">
        <v>8380</v>
      </c>
      <c r="LFE1" s="43" t="s">
        <v>8381</v>
      </c>
      <c r="LFF1" s="43" t="s">
        <v>8382</v>
      </c>
      <c r="LFG1" s="43" t="s">
        <v>8383</v>
      </c>
      <c r="LFH1" s="43" t="s">
        <v>8384</v>
      </c>
      <c r="LFI1" s="43" t="s">
        <v>8385</v>
      </c>
      <c r="LFJ1" s="43" t="s">
        <v>8386</v>
      </c>
      <c r="LFK1" s="43" t="s">
        <v>8387</v>
      </c>
      <c r="LFL1" s="43" t="s">
        <v>8388</v>
      </c>
      <c r="LFM1" s="43" t="s">
        <v>8389</v>
      </c>
      <c r="LFN1" s="43" t="s">
        <v>8390</v>
      </c>
      <c r="LFO1" s="43" t="s">
        <v>8391</v>
      </c>
      <c r="LFP1" s="43" t="s">
        <v>8392</v>
      </c>
      <c r="LFQ1" s="43" t="s">
        <v>8393</v>
      </c>
      <c r="LFR1" s="43" t="s">
        <v>8394</v>
      </c>
      <c r="LFS1" s="43" t="s">
        <v>8395</v>
      </c>
      <c r="LFT1" s="43" t="s">
        <v>8396</v>
      </c>
      <c r="LFU1" s="43" t="s">
        <v>8397</v>
      </c>
      <c r="LFV1" s="43" t="s">
        <v>8398</v>
      </c>
      <c r="LFW1" s="43" t="s">
        <v>8399</v>
      </c>
      <c r="LFX1" s="43" t="s">
        <v>8400</v>
      </c>
      <c r="LFY1" s="43" t="s">
        <v>8401</v>
      </c>
      <c r="LFZ1" s="43" t="s">
        <v>8402</v>
      </c>
      <c r="LGA1" s="43" t="s">
        <v>8403</v>
      </c>
      <c r="LGB1" s="43" t="s">
        <v>8404</v>
      </c>
      <c r="LGC1" s="43" t="s">
        <v>8405</v>
      </c>
      <c r="LGD1" s="43" t="s">
        <v>8406</v>
      </c>
      <c r="LGE1" s="43" t="s">
        <v>8407</v>
      </c>
      <c r="LGF1" s="43" t="s">
        <v>8408</v>
      </c>
      <c r="LGG1" s="43" t="s">
        <v>8409</v>
      </c>
      <c r="LGH1" s="43" t="s">
        <v>8410</v>
      </c>
      <c r="LGI1" s="43" t="s">
        <v>8411</v>
      </c>
      <c r="LGJ1" s="43" t="s">
        <v>8412</v>
      </c>
      <c r="LGK1" s="43" t="s">
        <v>8413</v>
      </c>
      <c r="LGL1" s="43" t="s">
        <v>8414</v>
      </c>
      <c r="LGM1" s="43" t="s">
        <v>8415</v>
      </c>
      <c r="LGN1" s="43" t="s">
        <v>8416</v>
      </c>
      <c r="LGO1" s="43" t="s">
        <v>8417</v>
      </c>
      <c r="LGP1" s="43" t="s">
        <v>8418</v>
      </c>
      <c r="LGQ1" s="43" t="s">
        <v>8419</v>
      </c>
      <c r="LGR1" s="43" t="s">
        <v>8420</v>
      </c>
      <c r="LGS1" s="43" t="s">
        <v>8421</v>
      </c>
      <c r="LGT1" s="43" t="s">
        <v>8422</v>
      </c>
      <c r="LGU1" s="43" t="s">
        <v>8423</v>
      </c>
      <c r="LGV1" s="43" t="s">
        <v>8424</v>
      </c>
      <c r="LGW1" s="43" t="s">
        <v>8425</v>
      </c>
      <c r="LGX1" s="43" t="s">
        <v>8426</v>
      </c>
      <c r="LGY1" s="43" t="s">
        <v>8427</v>
      </c>
      <c r="LGZ1" s="43" t="s">
        <v>8428</v>
      </c>
      <c r="LHA1" s="43" t="s">
        <v>8429</v>
      </c>
      <c r="LHB1" s="43" t="s">
        <v>8430</v>
      </c>
      <c r="LHC1" s="43" t="s">
        <v>8431</v>
      </c>
      <c r="LHD1" s="43" t="s">
        <v>8432</v>
      </c>
      <c r="LHE1" s="43" t="s">
        <v>8433</v>
      </c>
      <c r="LHF1" s="43" t="s">
        <v>8434</v>
      </c>
      <c r="LHG1" s="43" t="s">
        <v>8435</v>
      </c>
      <c r="LHH1" s="43" t="s">
        <v>8436</v>
      </c>
      <c r="LHI1" s="43" t="s">
        <v>8437</v>
      </c>
      <c r="LHJ1" s="43" t="s">
        <v>8438</v>
      </c>
      <c r="LHK1" s="43" t="s">
        <v>8439</v>
      </c>
      <c r="LHL1" s="43" t="s">
        <v>8440</v>
      </c>
      <c r="LHM1" s="43" t="s">
        <v>8441</v>
      </c>
      <c r="LHN1" s="43" t="s">
        <v>8442</v>
      </c>
      <c r="LHO1" s="43" t="s">
        <v>8443</v>
      </c>
      <c r="LHP1" s="43" t="s">
        <v>8444</v>
      </c>
      <c r="LHQ1" s="43" t="s">
        <v>8445</v>
      </c>
      <c r="LHR1" s="43" t="s">
        <v>8446</v>
      </c>
      <c r="LHS1" s="43" t="s">
        <v>8447</v>
      </c>
      <c r="LHT1" s="43" t="s">
        <v>8448</v>
      </c>
      <c r="LHU1" s="43" t="s">
        <v>8449</v>
      </c>
      <c r="LHV1" s="43" t="s">
        <v>8450</v>
      </c>
      <c r="LHW1" s="43" t="s">
        <v>8451</v>
      </c>
      <c r="LHX1" s="43" t="s">
        <v>8452</v>
      </c>
      <c r="LHY1" s="43" t="s">
        <v>8453</v>
      </c>
      <c r="LHZ1" s="43" t="s">
        <v>8454</v>
      </c>
      <c r="LIA1" s="43" t="s">
        <v>8455</v>
      </c>
      <c r="LIB1" s="43" t="s">
        <v>8456</v>
      </c>
      <c r="LIC1" s="43" t="s">
        <v>8457</v>
      </c>
      <c r="LID1" s="43" t="s">
        <v>8458</v>
      </c>
      <c r="LIE1" s="43" t="s">
        <v>8459</v>
      </c>
      <c r="LIF1" s="43" t="s">
        <v>8460</v>
      </c>
      <c r="LIG1" s="43" t="s">
        <v>8461</v>
      </c>
      <c r="LIH1" s="43" t="s">
        <v>8462</v>
      </c>
      <c r="LII1" s="43" t="s">
        <v>8463</v>
      </c>
      <c r="LIJ1" s="43" t="s">
        <v>8464</v>
      </c>
      <c r="LIK1" s="43" t="s">
        <v>8465</v>
      </c>
      <c r="LIL1" s="43" t="s">
        <v>8466</v>
      </c>
      <c r="LIM1" s="43" t="s">
        <v>8467</v>
      </c>
      <c r="LIN1" s="43" t="s">
        <v>8468</v>
      </c>
      <c r="LIO1" s="43" t="s">
        <v>8469</v>
      </c>
      <c r="LIP1" s="43" t="s">
        <v>8470</v>
      </c>
      <c r="LIQ1" s="43" t="s">
        <v>8471</v>
      </c>
      <c r="LIR1" s="43" t="s">
        <v>8472</v>
      </c>
      <c r="LIS1" s="43" t="s">
        <v>8473</v>
      </c>
      <c r="LIT1" s="43" t="s">
        <v>8474</v>
      </c>
      <c r="LIU1" s="43" t="s">
        <v>8475</v>
      </c>
      <c r="LIV1" s="43" t="s">
        <v>8476</v>
      </c>
      <c r="LIW1" s="43" t="s">
        <v>8477</v>
      </c>
      <c r="LIX1" s="43" t="s">
        <v>8478</v>
      </c>
      <c r="LIY1" s="43" t="s">
        <v>8479</v>
      </c>
      <c r="LIZ1" s="43" t="s">
        <v>8480</v>
      </c>
      <c r="LJA1" s="43" t="s">
        <v>8481</v>
      </c>
      <c r="LJB1" s="43" t="s">
        <v>8482</v>
      </c>
      <c r="LJC1" s="43" t="s">
        <v>8483</v>
      </c>
      <c r="LJD1" s="43" t="s">
        <v>8484</v>
      </c>
      <c r="LJE1" s="43" t="s">
        <v>8485</v>
      </c>
      <c r="LJF1" s="43" t="s">
        <v>8486</v>
      </c>
      <c r="LJG1" s="43" t="s">
        <v>8487</v>
      </c>
      <c r="LJH1" s="43" t="s">
        <v>8488</v>
      </c>
      <c r="LJI1" s="43" t="s">
        <v>8489</v>
      </c>
      <c r="LJJ1" s="43" t="s">
        <v>8490</v>
      </c>
      <c r="LJK1" s="43" t="s">
        <v>8491</v>
      </c>
      <c r="LJL1" s="43" t="s">
        <v>8492</v>
      </c>
      <c r="LJM1" s="43" t="s">
        <v>8493</v>
      </c>
      <c r="LJN1" s="43" t="s">
        <v>8494</v>
      </c>
      <c r="LJO1" s="43" t="s">
        <v>8495</v>
      </c>
      <c r="LJP1" s="43" t="s">
        <v>8496</v>
      </c>
      <c r="LJQ1" s="43" t="s">
        <v>8497</v>
      </c>
      <c r="LJR1" s="43" t="s">
        <v>8498</v>
      </c>
      <c r="LJS1" s="43" t="s">
        <v>8499</v>
      </c>
      <c r="LJT1" s="43" t="s">
        <v>8500</v>
      </c>
      <c r="LJU1" s="43" t="s">
        <v>8501</v>
      </c>
      <c r="LJV1" s="43" t="s">
        <v>8502</v>
      </c>
      <c r="LJW1" s="43" t="s">
        <v>8503</v>
      </c>
      <c r="LJX1" s="43" t="s">
        <v>8504</v>
      </c>
      <c r="LJY1" s="43" t="s">
        <v>8505</v>
      </c>
      <c r="LJZ1" s="43" t="s">
        <v>8506</v>
      </c>
      <c r="LKA1" s="43" t="s">
        <v>8507</v>
      </c>
      <c r="LKB1" s="43" t="s">
        <v>8508</v>
      </c>
      <c r="LKC1" s="43" t="s">
        <v>8509</v>
      </c>
      <c r="LKD1" s="43" t="s">
        <v>8510</v>
      </c>
      <c r="LKE1" s="43" t="s">
        <v>8511</v>
      </c>
      <c r="LKF1" s="43" t="s">
        <v>8512</v>
      </c>
      <c r="LKG1" s="43" t="s">
        <v>8513</v>
      </c>
      <c r="LKH1" s="43" t="s">
        <v>8514</v>
      </c>
      <c r="LKI1" s="43" t="s">
        <v>8515</v>
      </c>
      <c r="LKJ1" s="43" t="s">
        <v>8516</v>
      </c>
      <c r="LKK1" s="43" t="s">
        <v>8517</v>
      </c>
      <c r="LKL1" s="43" t="s">
        <v>8518</v>
      </c>
      <c r="LKM1" s="43" t="s">
        <v>8519</v>
      </c>
      <c r="LKN1" s="43" t="s">
        <v>8520</v>
      </c>
      <c r="LKO1" s="43" t="s">
        <v>8521</v>
      </c>
      <c r="LKP1" s="43" t="s">
        <v>8522</v>
      </c>
      <c r="LKQ1" s="43" t="s">
        <v>8523</v>
      </c>
      <c r="LKR1" s="43" t="s">
        <v>8524</v>
      </c>
      <c r="LKS1" s="43" t="s">
        <v>8525</v>
      </c>
      <c r="LKT1" s="43" t="s">
        <v>8526</v>
      </c>
      <c r="LKU1" s="43" t="s">
        <v>8527</v>
      </c>
      <c r="LKV1" s="43" t="s">
        <v>8528</v>
      </c>
      <c r="LKW1" s="43" t="s">
        <v>8529</v>
      </c>
      <c r="LKX1" s="43" t="s">
        <v>8530</v>
      </c>
      <c r="LKY1" s="43" t="s">
        <v>8531</v>
      </c>
      <c r="LKZ1" s="43" t="s">
        <v>8532</v>
      </c>
      <c r="LLA1" s="43" t="s">
        <v>8533</v>
      </c>
      <c r="LLB1" s="43" t="s">
        <v>8534</v>
      </c>
      <c r="LLC1" s="43" t="s">
        <v>8535</v>
      </c>
      <c r="LLD1" s="43" t="s">
        <v>8536</v>
      </c>
      <c r="LLE1" s="43" t="s">
        <v>8537</v>
      </c>
      <c r="LLF1" s="43" t="s">
        <v>8538</v>
      </c>
      <c r="LLG1" s="43" t="s">
        <v>8539</v>
      </c>
      <c r="LLH1" s="43" t="s">
        <v>8540</v>
      </c>
      <c r="LLI1" s="43" t="s">
        <v>8541</v>
      </c>
      <c r="LLJ1" s="43" t="s">
        <v>8542</v>
      </c>
      <c r="LLK1" s="43" t="s">
        <v>8543</v>
      </c>
      <c r="LLL1" s="43" t="s">
        <v>8544</v>
      </c>
      <c r="LLM1" s="43" t="s">
        <v>8545</v>
      </c>
      <c r="LLN1" s="43" t="s">
        <v>8546</v>
      </c>
      <c r="LLO1" s="43" t="s">
        <v>8547</v>
      </c>
      <c r="LLP1" s="43" t="s">
        <v>8548</v>
      </c>
      <c r="LLQ1" s="43" t="s">
        <v>8549</v>
      </c>
      <c r="LLR1" s="43" t="s">
        <v>8550</v>
      </c>
      <c r="LLS1" s="43" t="s">
        <v>8551</v>
      </c>
      <c r="LLT1" s="43" t="s">
        <v>8552</v>
      </c>
      <c r="LLU1" s="43" t="s">
        <v>8553</v>
      </c>
      <c r="LLV1" s="43" t="s">
        <v>8554</v>
      </c>
      <c r="LLW1" s="43" t="s">
        <v>8555</v>
      </c>
      <c r="LLX1" s="43" t="s">
        <v>8556</v>
      </c>
      <c r="LLY1" s="43" t="s">
        <v>8557</v>
      </c>
      <c r="LLZ1" s="43" t="s">
        <v>8558</v>
      </c>
      <c r="LMA1" s="43" t="s">
        <v>8559</v>
      </c>
      <c r="LMB1" s="43" t="s">
        <v>8560</v>
      </c>
      <c r="LMC1" s="43" t="s">
        <v>8561</v>
      </c>
      <c r="LMD1" s="43" t="s">
        <v>8562</v>
      </c>
      <c r="LME1" s="43" t="s">
        <v>8563</v>
      </c>
      <c r="LMF1" s="43" t="s">
        <v>8564</v>
      </c>
      <c r="LMG1" s="43" t="s">
        <v>8565</v>
      </c>
      <c r="LMH1" s="43" t="s">
        <v>8566</v>
      </c>
      <c r="LMI1" s="43" t="s">
        <v>8567</v>
      </c>
      <c r="LMJ1" s="43" t="s">
        <v>8568</v>
      </c>
      <c r="LMK1" s="43" t="s">
        <v>8569</v>
      </c>
      <c r="LML1" s="43" t="s">
        <v>8570</v>
      </c>
      <c r="LMM1" s="43" t="s">
        <v>8571</v>
      </c>
      <c r="LMN1" s="43" t="s">
        <v>8572</v>
      </c>
      <c r="LMO1" s="43" t="s">
        <v>8573</v>
      </c>
      <c r="LMP1" s="43" t="s">
        <v>8574</v>
      </c>
      <c r="LMQ1" s="43" t="s">
        <v>8575</v>
      </c>
      <c r="LMR1" s="43" t="s">
        <v>8576</v>
      </c>
      <c r="LMS1" s="43" t="s">
        <v>8577</v>
      </c>
      <c r="LMT1" s="43" t="s">
        <v>8578</v>
      </c>
      <c r="LMU1" s="43" t="s">
        <v>8579</v>
      </c>
      <c r="LMV1" s="43" t="s">
        <v>8580</v>
      </c>
      <c r="LMW1" s="43" t="s">
        <v>8581</v>
      </c>
      <c r="LMX1" s="43" t="s">
        <v>8582</v>
      </c>
      <c r="LMY1" s="43" t="s">
        <v>8583</v>
      </c>
      <c r="LMZ1" s="43" t="s">
        <v>8584</v>
      </c>
      <c r="LNA1" s="43" t="s">
        <v>8585</v>
      </c>
      <c r="LNB1" s="43" t="s">
        <v>8586</v>
      </c>
      <c r="LNC1" s="43" t="s">
        <v>8587</v>
      </c>
      <c r="LND1" s="43" t="s">
        <v>8588</v>
      </c>
      <c r="LNE1" s="43" t="s">
        <v>8589</v>
      </c>
      <c r="LNF1" s="43" t="s">
        <v>8590</v>
      </c>
      <c r="LNG1" s="43" t="s">
        <v>8591</v>
      </c>
      <c r="LNH1" s="43" t="s">
        <v>8592</v>
      </c>
      <c r="LNI1" s="43" t="s">
        <v>8593</v>
      </c>
      <c r="LNJ1" s="43" t="s">
        <v>8594</v>
      </c>
      <c r="LNK1" s="43" t="s">
        <v>8595</v>
      </c>
      <c r="LNL1" s="43" t="s">
        <v>8596</v>
      </c>
      <c r="LNM1" s="43" t="s">
        <v>8597</v>
      </c>
      <c r="LNN1" s="43" t="s">
        <v>8598</v>
      </c>
      <c r="LNO1" s="43" t="s">
        <v>8599</v>
      </c>
      <c r="LNP1" s="43" t="s">
        <v>8600</v>
      </c>
      <c r="LNQ1" s="43" t="s">
        <v>8601</v>
      </c>
      <c r="LNR1" s="43" t="s">
        <v>8602</v>
      </c>
      <c r="LNS1" s="43" t="s">
        <v>8603</v>
      </c>
      <c r="LNT1" s="43" t="s">
        <v>8604</v>
      </c>
      <c r="LNU1" s="43" t="s">
        <v>8605</v>
      </c>
      <c r="LNV1" s="43" t="s">
        <v>8606</v>
      </c>
      <c r="LNW1" s="43" t="s">
        <v>8607</v>
      </c>
      <c r="LNX1" s="43" t="s">
        <v>8608</v>
      </c>
      <c r="LNY1" s="43" t="s">
        <v>8609</v>
      </c>
      <c r="LNZ1" s="43" t="s">
        <v>8610</v>
      </c>
      <c r="LOA1" s="43" t="s">
        <v>8611</v>
      </c>
      <c r="LOB1" s="43" t="s">
        <v>8612</v>
      </c>
      <c r="LOC1" s="43" t="s">
        <v>8613</v>
      </c>
      <c r="LOD1" s="43" t="s">
        <v>8614</v>
      </c>
      <c r="LOE1" s="43" t="s">
        <v>8615</v>
      </c>
      <c r="LOF1" s="43" t="s">
        <v>8616</v>
      </c>
      <c r="LOG1" s="43" t="s">
        <v>8617</v>
      </c>
      <c r="LOH1" s="43" t="s">
        <v>8618</v>
      </c>
      <c r="LOI1" s="43" t="s">
        <v>8619</v>
      </c>
      <c r="LOJ1" s="43" t="s">
        <v>8620</v>
      </c>
      <c r="LOK1" s="43" t="s">
        <v>8621</v>
      </c>
      <c r="LOL1" s="43" t="s">
        <v>8622</v>
      </c>
      <c r="LOM1" s="43" t="s">
        <v>8623</v>
      </c>
      <c r="LON1" s="43" t="s">
        <v>8624</v>
      </c>
      <c r="LOO1" s="43" t="s">
        <v>8625</v>
      </c>
      <c r="LOP1" s="43" t="s">
        <v>8626</v>
      </c>
      <c r="LOQ1" s="43" t="s">
        <v>8627</v>
      </c>
      <c r="LOR1" s="43" t="s">
        <v>8628</v>
      </c>
      <c r="LOS1" s="43" t="s">
        <v>8629</v>
      </c>
      <c r="LOT1" s="43" t="s">
        <v>8630</v>
      </c>
      <c r="LOU1" s="43" t="s">
        <v>8631</v>
      </c>
      <c r="LOV1" s="43" t="s">
        <v>8632</v>
      </c>
      <c r="LOW1" s="43" t="s">
        <v>8633</v>
      </c>
      <c r="LOX1" s="43" t="s">
        <v>8634</v>
      </c>
      <c r="LOY1" s="43" t="s">
        <v>8635</v>
      </c>
      <c r="LOZ1" s="43" t="s">
        <v>8636</v>
      </c>
      <c r="LPA1" s="43" t="s">
        <v>8637</v>
      </c>
      <c r="LPB1" s="43" t="s">
        <v>8638</v>
      </c>
      <c r="LPC1" s="43" t="s">
        <v>8639</v>
      </c>
      <c r="LPD1" s="43" t="s">
        <v>8640</v>
      </c>
      <c r="LPE1" s="43" t="s">
        <v>8641</v>
      </c>
      <c r="LPF1" s="43" t="s">
        <v>8642</v>
      </c>
      <c r="LPG1" s="43" t="s">
        <v>8643</v>
      </c>
      <c r="LPH1" s="43" t="s">
        <v>8644</v>
      </c>
      <c r="LPI1" s="43" t="s">
        <v>8645</v>
      </c>
      <c r="LPJ1" s="43" t="s">
        <v>8646</v>
      </c>
      <c r="LPK1" s="43" t="s">
        <v>8647</v>
      </c>
      <c r="LPL1" s="43" t="s">
        <v>8648</v>
      </c>
      <c r="LPM1" s="43" t="s">
        <v>8649</v>
      </c>
      <c r="LPN1" s="43" t="s">
        <v>8650</v>
      </c>
      <c r="LPO1" s="43" t="s">
        <v>8651</v>
      </c>
      <c r="LPP1" s="43" t="s">
        <v>8652</v>
      </c>
      <c r="LPQ1" s="43" t="s">
        <v>8653</v>
      </c>
      <c r="LPR1" s="43" t="s">
        <v>8654</v>
      </c>
      <c r="LPS1" s="43" t="s">
        <v>8655</v>
      </c>
      <c r="LPT1" s="43" t="s">
        <v>8656</v>
      </c>
      <c r="LPU1" s="43" t="s">
        <v>8657</v>
      </c>
      <c r="LPV1" s="43" t="s">
        <v>8658</v>
      </c>
      <c r="LPW1" s="43" t="s">
        <v>8659</v>
      </c>
      <c r="LPX1" s="43" t="s">
        <v>8660</v>
      </c>
      <c r="LPY1" s="43" t="s">
        <v>8661</v>
      </c>
      <c r="LPZ1" s="43" t="s">
        <v>8662</v>
      </c>
      <c r="LQA1" s="43" t="s">
        <v>8663</v>
      </c>
      <c r="LQB1" s="43" t="s">
        <v>8664</v>
      </c>
      <c r="LQC1" s="43" t="s">
        <v>8665</v>
      </c>
      <c r="LQD1" s="43" t="s">
        <v>8666</v>
      </c>
      <c r="LQE1" s="43" t="s">
        <v>8667</v>
      </c>
      <c r="LQF1" s="43" t="s">
        <v>8668</v>
      </c>
      <c r="LQG1" s="43" t="s">
        <v>8669</v>
      </c>
      <c r="LQH1" s="43" t="s">
        <v>8670</v>
      </c>
      <c r="LQI1" s="43" t="s">
        <v>8671</v>
      </c>
      <c r="LQJ1" s="43" t="s">
        <v>8672</v>
      </c>
      <c r="LQK1" s="43" t="s">
        <v>8673</v>
      </c>
      <c r="LQL1" s="43" t="s">
        <v>8674</v>
      </c>
      <c r="LQM1" s="43" t="s">
        <v>8675</v>
      </c>
      <c r="LQN1" s="43" t="s">
        <v>8676</v>
      </c>
      <c r="LQO1" s="43" t="s">
        <v>8677</v>
      </c>
      <c r="LQP1" s="43" t="s">
        <v>8678</v>
      </c>
      <c r="LQQ1" s="43" t="s">
        <v>8679</v>
      </c>
      <c r="LQR1" s="43" t="s">
        <v>8680</v>
      </c>
      <c r="LQS1" s="43" t="s">
        <v>8681</v>
      </c>
      <c r="LQT1" s="43" t="s">
        <v>8682</v>
      </c>
      <c r="LQU1" s="43" t="s">
        <v>8683</v>
      </c>
      <c r="LQV1" s="43" t="s">
        <v>8684</v>
      </c>
      <c r="LQW1" s="43" t="s">
        <v>8685</v>
      </c>
      <c r="LQX1" s="43" t="s">
        <v>8686</v>
      </c>
      <c r="LQY1" s="43" t="s">
        <v>8687</v>
      </c>
      <c r="LQZ1" s="43" t="s">
        <v>8688</v>
      </c>
      <c r="LRA1" s="43" t="s">
        <v>8689</v>
      </c>
      <c r="LRB1" s="43" t="s">
        <v>8690</v>
      </c>
      <c r="LRC1" s="43" t="s">
        <v>8691</v>
      </c>
      <c r="LRD1" s="43" t="s">
        <v>8692</v>
      </c>
      <c r="LRE1" s="43" t="s">
        <v>8693</v>
      </c>
      <c r="LRF1" s="43" t="s">
        <v>8694</v>
      </c>
      <c r="LRG1" s="43" t="s">
        <v>8695</v>
      </c>
      <c r="LRH1" s="43" t="s">
        <v>8696</v>
      </c>
      <c r="LRI1" s="43" t="s">
        <v>8697</v>
      </c>
      <c r="LRJ1" s="43" t="s">
        <v>8698</v>
      </c>
      <c r="LRK1" s="43" t="s">
        <v>8699</v>
      </c>
      <c r="LRL1" s="43" t="s">
        <v>8700</v>
      </c>
      <c r="LRM1" s="43" t="s">
        <v>8701</v>
      </c>
      <c r="LRN1" s="43" t="s">
        <v>8702</v>
      </c>
      <c r="LRO1" s="43" t="s">
        <v>8703</v>
      </c>
      <c r="LRP1" s="43" t="s">
        <v>8704</v>
      </c>
      <c r="LRQ1" s="43" t="s">
        <v>8705</v>
      </c>
      <c r="LRR1" s="43" t="s">
        <v>8706</v>
      </c>
      <c r="LRS1" s="43" t="s">
        <v>8707</v>
      </c>
      <c r="LRT1" s="43" t="s">
        <v>8708</v>
      </c>
      <c r="LRU1" s="43" t="s">
        <v>8709</v>
      </c>
      <c r="LRV1" s="43" t="s">
        <v>8710</v>
      </c>
      <c r="LRW1" s="43" t="s">
        <v>8711</v>
      </c>
      <c r="LRX1" s="43" t="s">
        <v>8712</v>
      </c>
      <c r="LRY1" s="43" t="s">
        <v>8713</v>
      </c>
      <c r="LRZ1" s="43" t="s">
        <v>8714</v>
      </c>
      <c r="LSA1" s="43" t="s">
        <v>8715</v>
      </c>
      <c r="LSB1" s="43" t="s">
        <v>8716</v>
      </c>
      <c r="LSC1" s="43" t="s">
        <v>8717</v>
      </c>
      <c r="LSD1" s="43" t="s">
        <v>8718</v>
      </c>
      <c r="LSE1" s="43" t="s">
        <v>8719</v>
      </c>
      <c r="LSF1" s="43" t="s">
        <v>8720</v>
      </c>
      <c r="LSG1" s="43" t="s">
        <v>8721</v>
      </c>
      <c r="LSH1" s="43" t="s">
        <v>8722</v>
      </c>
      <c r="LSI1" s="43" t="s">
        <v>8723</v>
      </c>
      <c r="LSJ1" s="43" t="s">
        <v>8724</v>
      </c>
      <c r="LSK1" s="43" t="s">
        <v>8725</v>
      </c>
      <c r="LSL1" s="43" t="s">
        <v>8726</v>
      </c>
      <c r="LSM1" s="43" t="s">
        <v>8727</v>
      </c>
      <c r="LSN1" s="43" t="s">
        <v>8728</v>
      </c>
      <c r="LSO1" s="43" t="s">
        <v>8729</v>
      </c>
      <c r="LSP1" s="43" t="s">
        <v>8730</v>
      </c>
      <c r="LSQ1" s="43" t="s">
        <v>8731</v>
      </c>
      <c r="LSR1" s="43" t="s">
        <v>8732</v>
      </c>
      <c r="LSS1" s="43" t="s">
        <v>8733</v>
      </c>
      <c r="LST1" s="43" t="s">
        <v>8734</v>
      </c>
      <c r="LSU1" s="43" t="s">
        <v>8735</v>
      </c>
      <c r="LSV1" s="43" t="s">
        <v>8736</v>
      </c>
      <c r="LSW1" s="43" t="s">
        <v>8737</v>
      </c>
      <c r="LSX1" s="43" t="s">
        <v>8738</v>
      </c>
      <c r="LSY1" s="43" t="s">
        <v>8739</v>
      </c>
      <c r="LSZ1" s="43" t="s">
        <v>8740</v>
      </c>
      <c r="LTA1" s="43" t="s">
        <v>8741</v>
      </c>
      <c r="LTB1" s="43" t="s">
        <v>8742</v>
      </c>
      <c r="LTC1" s="43" t="s">
        <v>8743</v>
      </c>
      <c r="LTD1" s="43" t="s">
        <v>8744</v>
      </c>
      <c r="LTE1" s="43" t="s">
        <v>8745</v>
      </c>
      <c r="LTF1" s="43" t="s">
        <v>8746</v>
      </c>
      <c r="LTG1" s="43" t="s">
        <v>8747</v>
      </c>
      <c r="LTH1" s="43" t="s">
        <v>8748</v>
      </c>
      <c r="LTI1" s="43" t="s">
        <v>8749</v>
      </c>
      <c r="LTJ1" s="43" t="s">
        <v>8750</v>
      </c>
      <c r="LTK1" s="43" t="s">
        <v>8751</v>
      </c>
      <c r="LTL1" s="43" t="s">
        <v>8752</v>
      </c>
      <c r="LTM1" s="43" t="s">
        <v>8753</v>
      </c>
      <c r="LTN1" s="43" t="s">
        <v>8754</v>
      </c>
      <c r="LTO1" s="43" t="s">
        <v>8755</v>
      </c>
      <c r="LTP1" s="43" t="s">
        <v>8756</v>
      </c>
      <c r="LTQ1" s="43" t="s">
        <v>8757</v>
      </c>
      <c r="LTR1" s="43" t="s">
        <v>8758</v>
      </c>
      <c r="LTS1" s="43" t="s">
        <v>8759</v>
      </c>
      <c r="LTT1" s="43" t="s">
        <v>8760</v>
      </c>
      <c r="LTU1" s="43" t="s">
        <v>8761</v>
      </c>
      <c r="LTV1" s="43" t="s">
        <v>8762</v>
      </c>
      <c r="LTW1" s="43" t="s">
        <v>8763</v>
      </c>
      <c r="LTX1" s="43" t="s">
        <v>8764</v>
      </c>
      <c r="LTY1" s="43" t="s">
        <v>8765</v>
      </c>
      <c r="LTZ1" s="43" t="s">
        <v>8766</v>
      </c>
      <c r="LUA1" s="43" t="s">
        <v>8767</v>
      </c>
      <c r="LUB1" s="43" t="s">
        <v>8768</v>
      </c>
      <c r="LUC1" s="43" t="s">
        <v>8769</v>
      </c>
      <c r="LUD1" s="43" t="s">
        <v>8770</v>
      </c>
      <c r="LUE1" s="43" t="s">
        <v>8771</v>
      </c>
      <c r="LUF1" s="43" t="s">
        <v>8772</v>
      </c>
      <c r="LUG1" s="43" t="s">
        <v>8773</v>
      </c>
      <c r="LUH1" s="43" t="s">
        <v>8774</v>
      </c>
      <c r="LUI1" s="43" t="s">
        <v>8775</v>
      </c>
      <c r="LUJ1" s="43" t="s">
        <v>8776</v>
      </c>
      <c r="LUK1" s="43" t="s">
        <v>8777</v>
      </c>
      <c r="LUL1" s="43" t="s">
        <v>8778</v>
      </c>
      <c r="LUM1" s="43" t="s">
        <v>8779</v>
      </c>
      <c r="LUN1" s="43" t="s">
        <v>8780</v>
      </c>
      <c r="LUO1" s="43" t="s">
        <v>8781</v>
      </c>
      <c r="LUP1" s="43" t="s">
        <v>8782</v>
      </c>
      <c r="LUQ1" s="43" t="s">
        <v>8783</v>
      </c>
      <c r="LUR1" s="43" t="s">
        <v>8784</v>
      </c>
      <c r="LUS1" s="43" t="s">
        <v>8785</v>
      </c>
      <c r="LUT1" s="43" t="s">
        <v>8786</v>
      </c>
      <c r="LUU1" s="43" t="s">
        <v>8787</v>
      </c>
      <c r="LUV1" s="43" t="s">
        <v>8788</v>
      </c>
      <c r="LUW1" s="43" t="s">
        <v>8789</v>
      </c>
      <c r="LUX1" s="43" t="s">
        <v>8790</v>
      </c>
      <c r="LUY1" s="43" t="s">
        <v>8791</v>
      </c>
      <c r="LUZ1" s="43" t="s">
        <v>8792</v>
      </c>
      <c r="LVA1" s="43" t="s">
        <v>8793</v>
      </c>
      <c r="LVB1" s="43" t="s">
        <v>8794</v>
      </c>
      <c r="LVC1" s="43" t="s">
        <v>8795</v>
      </c>
      <c r="LVD1" s="43" t="s">
        <v>8796</v>
      </c>
      <c r="LVE1" s="43" t="s">
        <v>8797</v>
      </c>
      <c r="LVF1" s="43" t="s">
        <v>8798</v>
      </c>
      <c r="LVG1" s="43" t="s">
        <v>8799</v>
      </c>
      <c r="LVH1" s="43" t="s">
        <v>8800</v>
      </c>
      <c r="LVI1" s="43" t="s">
        <v>8801</v>
      </c>
      <c r="LVJ1" s="43" t="s">
        <v>8802</v>
      </c>
      <c r="LVK1" s="43" t="s">
        <v>8803</v>
      </c>
      <c r="LVL1" s="43" t="s">
        <v>8804</v>
      </c>
      <c r="LVM1" s="43" t="s">
        <v>8805</v>
      </c>
      <c r="LVN1" s="43" t="s">
        <v>8806</v>
      </c>
      <c r="LVO1" s="43" t="s">
        <v>8807</v>
      </c>
      <c r="LVP1" s="43" t="s">
        <v>8808</v>
      </c>
      <c r="LVQ1" s="43" t="s">
        <v>8809</v>
      </c>
      <c r="LVR1" s="43" t="s">
        <v>8810</v>
      </c>
      <c r="LVS1" s="43" t="s">
        <v>8811</v>
      </c>
      <c r="LVT1" s="43" t="s">
        <v>8812</v>
      </c>
      <c r="LVU1" s="43" t="s">
        <v>8813</v>
      </c>
      <c r="LVV1" s="43" t="s">
        <v>8814</v>
      </c>
      <c r="LVW1" s="43" t="s">
        <v>8815</v>
      </c>
      <c r="LVX1" s="43" t="s">
        <v>8816</v>
      </c>
      <c r="LVY1" s="43" t="s">
        <v>8817</v>
      </c>
      <c r="LVZ1" s="43" t="s">
        <v>8818</v>
      </c>
      <c r="LWA1" s="43" t="s">
        <v>8819</v>
      </c>
      <c r="LWB1" s="43" t="s">
        <v>8820</v>
      </c>
      <c r="LWC1" s="43" t="s">
        <v>8821</v>
      </c>
      <c r="LWD1" s="43" t="s">
        <v>8822</v>
      </c>
      <c r="LWE1" s="43" t="s">
        <v>8823</v>
      </c>
      <c r="LWF1" s="43" t="s">
        <v>8824</v>
      </c>
      <c r="LWG1" s="43" t="s">
        <v>8825</v>
      </c>
      <c r="LWH1" s="43" t="s">
        <v>8826</v>
      </c>
      <c r="LWI1" s="43" t="s">
        <v>8827</v>
      </c>
      <c r="LWJ1" s="43" t="s">
        <v>8828</v>
      </c>
      <c r="LWK1" s="43" t="s">
        <v>8829</v>
      </c>
      <c r="LWL1" s="43" t="s">
        <v>8830</v>
      </c>
      <c r="LWM1" s="43" t="s">
        <v>8831</v>
      </c>
      <c r="LWN1" s="43" t="s">
        <v>8832</v>
      </c>
      <c r="LWO1" s="43" t="s">
        <v>8833</v>
      </c>
      <c r="LWP1" s="43" t="s">
        <v>8834</v>
      </c>
      <c r="LWQ1" s="43" t="s">
        <v>8835</v>
      </c>
      <c r="LWR1" s="43" t="s">
        <v>8836</v>
      </c>
      <c r="LWS1" s="43" t="s">
        <v>8837</v>
      </c>
      <c r="LWT1" s="43" t="s">
        <v>8838</v>
      </c>
      <c r="LWU1" s="43" t="s">
        <v>8839</v>
      </c>
      <c r="LWV1" s="43" t="s">
        <v>8840</v>
      </c>
      <c r="LWW1" s="43" t="s">
        <v>8841</v>
      </c>
      <c r="LWX1" s="43" t="s">
        <v>8842</v>
      </c>
      <c r="LWY1" s="43" t="s">
        <v>8843</v>
      </c>
      <c r="LWZ1" s="43" t="s">
        <v>8844</v>
      </c>
      <c r="LXA1" s="43" t="s">
        <v>8845</v>
      </c>
      <c r="LXB1" s="43" t="s">
        <v>8846</v>
      </c>
      <c r="LXC1" s="43" t="s">
        <v>8847</v>
      </c>
      <c r="LXD1" s="43" t="s">
        <v>8848</v>
      </c>
      <c r="LXE1" s="43" t="s">
        <v>8849</v>
      </c>
      <c r="LXF1" s="43" t="s">
        <v>8850</v>
      </c>
      <c r="LXG1" s="43" t="s">
        <v>8851</v>
      </c>
      <c r="LXH1" s="43" t="s">
        <v>8852</v>
      </c>
      <c r="LXI1" s="43" t="s">
        <v>8853</v>
      </c>
      <c r="LXJ1" s="43" t="s">
        <v>8854</v>
      </c>
      <c r="LXK1" s="43" t="s">
        <v>8855</v>
      </c>
      <c r="LXL1" s="43" t="s">
        <v>8856</v>
      </c>
      <c r="LXM1" s="43" t="s">
        <v>8857</v>
      </c>
      <c r="LXN1" s="43" t="s">
        <v>8858</v>
      </c>
      <c r="LXO1" s="43" t="s">
        <v>8859</v>
      </c>
      <c r="LXP1" s="43" t="s">
        <v>8860</v>
      </c>
      <c r="LXQ1" s="43" t="s">
        <v>8861</v>
      </c>
      <c r="LXR1" s="43" t="s">
        <v>8862</v>
      </c>
      <c r="LXS1" s="43" t="s">
        <v>8863</v>
      </c>
      <c r="LXT1" s="43" t="s">
        <v>8864</v>
      </c>
      <c r="LXU1" s="43" t="s">
        <v>8865</v>
      </c>
      <c r="LXV1" s="43" t="s">
        <v>8866</v>
      </c>
      <c r="LXW1" s="43" t="s">
        <v>8867</v>
      </c>
      <c r="LXX1" s="43" t="s">
        <v>8868</v>
      </c>
      <c r="LXY1" s="43" t="s">
        <v>8869</v>
      </c>
      <c r="LXZ1" s="43" t="s">
        <v>8870</v>
      </c>
      <c r="LYA1" s="43" t="s">
        <v>8871</v>
      </c>
      <c r="LYB1" s="43" t="s">
        <v>8872</v>
      </c>
      <c r="LYC1" s="43" t="s">
        <v>8873</v>
      </c>
      <c r="LYD1" s="43" t="s">
        <v>8874</v>
      </c>
      <c r="LYE1" s="43" t="s">
        <v>8875</v>
      </c>
      <c r="LYF1" s="43" t="s">
        <v>8876</v>
      </c>
      <c r="LYG1" s="43" t="s">
        <v>8877</v>
      </c>
      <c r="LYH1" s="43" t="s">
        <v>8878</v>
      </c>
      <c r="LYI1" s="43" t="s">
        <v>8879</v>
      </c>
      <c r="LYJ1" s="43" t="s">
        <v>8880</v>
      </c>
      <c r="LYK1" s="43" t="s">
        <v>8881</v>
      </c>
      <c r="LYL1" s="43" t="s">
        <v>8882</v>
      </c>
      <c r="LYM1" s="43" t="s">
        <v>8883</v>
      </c>
      <c r="LYN1" s="43" t="s">
        <v>8884</v>
      </c>
      <c r="LYO1" s="43" t="s">
        <v>8885</v>
      </c>
      <c r="LYP1" s="43" t="s">
        <v>8886</v>
      </c>
      <c r="LYQ1" s="43" t="s">
        <v>8887</v>
      </c>
      <c r="LYR1" s="43" t="s">
        <v>8888</v>
      </c>
      <c r="LYS1" s="43" t="s">
        <v>8889</v>
      </c>
      <c r="LYT1" s="43" t="s">
        <v>8890</v>
      </c>
      <c r="LYU1" s="43" t="s">
        <v>8891</v>
      </c>
      <c r="LYV1" s="43" t="s">
        <v>8892</v>
      </c>
      <c r="LYW1" s="43" t="s">
        <v>8893</v>
      </c>
      <c r="LYX1" s="43" t="s">
        <v>8894</v>
      </c>
      <c r="LYY1" s="43" t="s">
        <v>8895</v>
      </c>
      <c r="LYZ1" s="43" t="s">
        <v>8896</v>
      </c>
      <c r="LZA1" s="43" t="s">
        <v>8897</v>
      </c>
      <c r="LZB1" s="43" t="s">
        <v>8898</v>
      </c>
      <c r="LZC1" s="43" t="s">
        <v>8899</v>
      </c>
      <c r="LZD1" s="43" t="s">
        <v>8900</v>
      </c>
      <c r="LZE1" s="43" t="s">
        <v>8901</v>
      </c>
      <c r="LZF1" s="43" t="s">
        <v>8902</v>
      </c>
      <c r="LZG1" s="43" t="s">
        <v>8903</v>
      </c>
      <c r="LZH1" s="43" t="s">
        <v>8904</v>
      </c>
      <c r="LZI1" s="43" t="s">
        <v>8905</v>
      </c>
      <c r="LZJ1" s="43" t="s">
        <v>8906</v>
      </c>
      <c r="LZK1" s="43" t="s">
        <v>8907</v>
      </c>
      <c r="LZL1" s="43" t="s">
        <v>8908</v>
      </c>
      <c r="LZM1" s="43" t="s">
        <v>8909</v>
      </c>
      <c r="LZN1" s="43" t="s">
        <v>8910</v>
      </c>
      <c r="LZO1" s="43" t="s">
        <v>8911</v>
      </c>
      <c r="LZP1" s="43" t="s">
        <v>8912</v>
      </c>
      <c r="LZQ1" s="43" t="s">
        <v>8913</v>
      </c>
      <c r="LZR1" s="43" t="s">
        <v>8914</v>
      </c>
      <c r="LZS1" s="43" t="s">
        <v>8915</v>
      </c>
      <c r="LZT1" s="43" t="s">
        <v>8916</v>
      </c>
      <c r="LZU1" s="43" t="s">
        <v>8917</v>
      </c>
      <c r="LZV1" s="43" t="s">
        <v>8918</v>
      </c>
      <c r="LZW1" s="43" t="s">
        <v>8919</v>
      </c>
      <c r="LZX1" s="43" t="s">
        <v>8920</v>
      </c>
      <c r="LZY1" s="43" t="s">
        <v>8921</v>
      </c>
      <c r="LZZ1" s="43" t="s">
        <v>8922</v>
      </c>
      <c r="MAA1" s="43" t="s">
        <v>8923</v>
      </c>
      <c r="MAB1" s="43" t="s">
        <v>8924</v>
      </c>
      <c r="MAC1" s="43" t="s">
        <v>8925</v>
      </c>
      <c r="MAD1" s="43" t="s">
        <v>8926</v>
      </c>
      <c r="MAE1" s="43" t="s">
        <v>8927</v>
      </c>
      <c r="MAF1" s="43" t="s">
        <v>8928</v>
      </c>
      <c r="MAG1" s="43" t="s">
        <v>8929</v>
      </c>
      <c r="MAH1" s="43" t="s">
        <v>8930</v>
      </c>
      <c r="MAI1" s="43" t="s">
        <v>8931</v>
      </c>
      <c r="MAJ1" s="43" t="s">
        <v>8932</v>
      </c>
      <c r="MAK1" s="43" t="s">
        <v>8933</v>
      </c>
      <c r="MAL1" s="43" t="s">
        <v>8934</v>
      </c>
      <c r="MAM1" s="43" t="s">
        <v>8935</v>
      </c>
      <c r="MAN1" s="43" t="s">
        <v>8936</v>
      </c>
      <c r="MAO1" s="43" t="s">
        <v>8937</v>
      </c>
      <c r="MAP1" s="43" t="s">
        <v>8938</v>
      </c>
      <c r="MAQ1" s="43" t="s">
        <v>8939</v>
      </c>
      <c r="MAR1" s="43" t="s">
        <v>8940</v>
      </c>
      <c r="MAS1" s="43" t="s">
        <v>8941</v>
      </c>
      <c r="MAT1" s="43" t="s">
        <v>8942</v>
      </c>
      <c r="MAU1" s="43" t="s">
        <v>8943</v>
      </c>
      <c r="MAV1" s="43" t="s">
        <v>8944</v>
      </c>
      <c r="MAW1" s="43" t="s">
        <v>8945</v>
      </c>
      <c r="MAX1" s="43" t="s">
        <v>8946</v>
      </c>
      <c r="MAY1" s="43" t="s">
        <v>8947</v>
      </c>
      <c r="MAZ1" s="43" t="s">
        <v>8948</v>
      </c>
      <c r="MBA1" s="43" t="s">
        <v>8949</v>
      </c>
      <c r="MBB1" s="43" t="s">
        <v>8950</v>
      </c>
      <c r="MBC1" s="43" t="s">
        <v>8951</v>
      </c>
      <c r="MBD1" s="43" t="s">
        <v>8952</v>
      </c>
      <c r="MBE1" s="43" t="s">
        <v>8953</v>
      </c>
      <c r="MBF1" s="43" t="s">
        <v>8954</v>
      </c>
      <c r="MBG1" s="43" t="s">
        <v>8955</v>
      </c>
      <c r="MBH1" s="43" t="s">
        <v>8956</v>
      </c>
      <c r="MBI1" s="43" t="s">
        <v>8957</v>
      </c>
      <c r="MBJ1" s="43" t="s">
        <v>8958</v>
      </c>
      <c r="MBK1" s="43" t="s">
        <v>8959</v>
      </c>
      <c r="MBL1" s="43" t="s">
        <v>8960</v>
      </c>
      <c r="MBM1" s="43" t="s">
        <v>8961</v>
      </c>
      <c r="MBN1" s="43" t="s">
        <v>8962</v>
      </c>
      <c r="MBO1" s="43" t="s">
        <v>8963</v>
      </c>
      <c r="MBP1" s="43" t="s">
        <v>8964</v>
      </c>
      <c r="MBQ1" s="43" t="s">
        <v>8965</v>
      </c>
      <c r="MBR1" s="43" t="s">
        <v>8966</v>
      </c>
      <c r="MBS1" s="43" t="s">
        <v>8967</v>
      </c>
      <c r="MBT1" s="43" t="s">
        <v>8968</v>
      </c>
      <c r="MBU1" s="43" t="s">
        <v>8969</v>
      </c>
      <c r="MBV1" s="43" t="s">
        <v>8970</v>
      </c>
      <c r="MBW1" s="43" t="s">
        <v>8971</v>
      </c>
      <c r="MBX1" s="43" t="s">
        <v>8972</v>
      </c>
      <c r="MBY1" s="43" t="s">
        <v>8973</v>
      </c>
      <c r="MBZ1" s="43" t="s">
        <v>8974</v>
      </c>
      <c r="MCA1" s="43" t="s">
        <v>8975</v>
      </c>
      <c r="MCB1" s="43" t="s">
        <v>8976</v>
      </c>
      <c r="MCC1" s="43" t="s">
        <v>8977</v>
      </c>
      <c r="MCD1" s="43" t="s">
        <v>8978</v>
      </c>
      <c r="MCE1" s="43" t="s">
        <v>8979</v>
      </c>
      <c r="MCF1" s="43" t="s">
        <v>8980</v>
      </c>
      <c r="MCG1" s="43" t="s">
        <v>8981</v>
      </c>
      <c r="MCH1" s="43" t="s">
        <v>8982</v>
      </c>
      <c r="MCI1" s="43" t="s">
        <v>8983</v>
      </c>
      <c r="MCJ1" s="43" t="s">
        <v>8984</v>
      </c>
      <c r="MCK1" s="43" t="s">
        <v>8985</v>
      </c>
      <c r="MCL1" s="43" t="s">
        <v>8986</v>
      </c>
      <c r="MCM1" s="43" t="s">
        <v>8987</v>
      </c>
      <c r="MCN1" s="43" t="s">
        <v>8988</v>
      </c>
      <c r="MCO1" s="43" t="s">
        <v>8989</v>
      </c>
      <c r="MCP1" s="43" t="s">
        <v>8990</v>
      </c>
      <c r="MCQ1" s="43" t="s">
        <v>8991</v>
      </c>
      <c r="MCR1" s="43" t="s">
        <v>8992</v>
      </c>
      <c r="MCS1" s="43" t="s">
        <v>8993</v>
      </c>
      <c r="MCT1" s="43" t="s">
        <v>8994</v>
      </c>
      <c r="MCU1" s="43" t="s">
        <v>8995</v>
      </c>
      <c r="MCV1" s="43" t="s">
        <v>8996</v>
      </c>
      <c r="MCW1" s="43" t="s">
        <v>8997</v>
      </c>
      <c r="MCX1" s="43" t="s">
        <v>8998</v>
      </c>
      <c r="MCY1" s="43" t="s">
        <v>8999</v>
      </c>
      <c r="MCZ1" s="43" t="s">
        <v>9000</v>
      </c>
      <c r="MDA1" s="43" t="s">
        <v>9001</v>
      </c>
      <c r="MDB1" s="43" t="s">
        <v>9002</v>
      </c>
      <c r="MDC1" s="43" t="s">
        <v>9003</v>
      </c>
      <c r="MDD1" s="43" t="s">
        <v>9004</v>
      </c>
      <c r="MDE1" s="43" t="s">
        <v>9005</v>
      </c>
      <c r="MDF1" s="43" t="s">
        <v>9006</v>
      </c>
      <c r="MDG1" s="43" t="s">
        <v>9007</v>
      </c>
      <c r="MDH1" s="43" t="s">
        <v>9008</v>
      </c>
      <c r="MDI1" s="43" t="s">
        <v>9009</v>
      </c>
      <c r="MDJ1" s="43" t="s">
        <v>9010</v>
      </c>
      <c r="MDK1" s="43" t="s">
        <v>9011</v>
      </c>
      <c r="MDL1" s="43" t="s">
        <v>9012</v>
      </c>
      <c r="MDM1" s="43" t="s">
        <v>9013</v>
      </c>
      <c r="MDN1" s="43" t="s">
        <v>9014</v>
      </c>
      <c r="MDO1" s="43" t="s">
        <v>9015</v>
      </c>
      <c r="MDP1" s="43" t="s">
        <v>9016</v>
      </c>
      <c r="MDQ1" s="43" t="s">
        <v>9017</v>
      </c>
      <c r="MDR1" s="43" t="s">
        <v>9018</v>
      </c>
      <c r="MDS1" s="43" t="s">
        <v>9019</v>
      </c>
      <c r="MDT1" s="43" t="s">
        <v>9020</v>
      </c>
      <c r="MDU1" s="43" t="s">
        <v>9021</v>
      </c>
      <c r="MDV1" s="43" t="s">
        <v>9022</v>
      </c>
      <c r="MDW1" s="43" t="s">
        <v>9023</v>
      </c>
      <c r="MDX1" s="43" t="s">
        <v>9024</v>
      </c>
      <c r="MDY1" s="43" t="s">
        <v>9025</v>
      </c>
      <c r="MDZ1" s="43" t="s">
        <v>9026</v>
      </c>
      <c r="MEA1" s="43" t="s">
        <v>9027</v>
      </c>
      <c r="MEB1" s="43" t="s">
        <v>9028</v>
      </c>
      <c r="MEC1" s="43" t="s">
        <v>9029</v>
      </c>
      <c r="MED1" s="43" t="s">
        <v>9030</v>
      </c>
      <c r="MEE1" s="43" t="s">
        <v>9031</v>
      </c>
      <c r="MEF1" s="43" t="s">
        <v>9032</v>
      </c>
      <c r="MEG1" s="43" t="s">
        <v>9033</v>
      </c>
      <c r="MEH1" s="43" t="s">
        <v>9034</v>
      </c>
      <c r="MEI1" s="43" t="s">
        <v>9035</v>
      </c>
      <c r="MEJ1" s="43" t="s">
        <v>9036</v>
      </c>
      <c r="MEK1" s="43" t="s">
        <v>9037</v>
      </c>
      <c r="MEL1" s="43" t="s">
        <v>9038</v>
      </c>
      <c r="MEM1" s="43" t="s">
        <v>9039</v>
      </c>
      <c r="MEN1" s="43" t="s">
        <v>9040</v>
      </c>
      <c r="MEO1" s="43" t="s">
        <v>9041</v>
      </c>
      <c r="MEP1" s="43" t="s">
        <v>9042</v>
      </c>
      <c r="MEQ1" s="43" t="s">
        <v>9043</v>
      </c>
      <c r="MER1" s="43" t="s">
        <v>9044</v>
      </c>
      <c r="MES1" s="43" t="s">
        <v>9045</v>
      </c>
      <c r="MET1" s="43" t="s">
        <v>9046</v>
      </c>
      <c r="MEU1" s="43" t="s">
        <v>9047</v>
      </c>
      <c r="MEV1" s="43" t="s">
        <v>9048</v>
      </c>
      <c r="MEW1" s="43" t="s">
        <v>9049</v>
      </c>
      <c r="MEX1" s="43" t="s">
        <v>9050</v>
      </c>
      <c r="MEY1" s="43" t="s">
        <v>9051</v>
      </c>
      <c r="MEZ1" s="43" t="s">
        <v>9052</v>
      </c>
      <c r="MFA1" s="43" t="s">
        <v>9053</v>
      </c>
      <c r="MFB1" s="43" t="s">
        <v>9054</v>
      </c>
      <c r="MFC1" s="43" t="s">
        <v>9055</v>
      </c>
      <c r="MFD1" s="43" t="s">
        <v>9056</v>
      </c>
      <c r="MFE1" s="43" t="s">
        <v>9057</v>
      </c>
      <c r="MFF1" s="43" t="s">
        <v>9058</v>
      </c>
      <c r="MFG1" s="43" t="s">
        <v>9059</v>
      </c>
      <c r="MFH1" s="43" t="s">
        <v>9060</v>
      </c>
      <c r="MFI1" s="43" t="s">
        <v>9061</v>
      </c>
      <c r="MFJ1" s="43" t="s">
        <v>9062</v>
      </c>
      <c r="MFK1" s="43" t="s">
        <v>9063</v>
      </c>
      <c r="MFL1" s="43" t="s">
        <v>9064</v>
      </c>
      <c r="MFM1" s="43" t="s">
        <v>9065</v>
      </c>
      <c r="MFN1" s="43" t="s">
        <v>9066</v>
      </c>
      <c r="MFO1" s="43" t="s">
        <v>9067</v>
      </c>
      <c r="MFP1" s="43" t="s">
        <v>9068</v>
      </c>
      <c r="MFQ1" s="43" t="s">
        <v>9069</v>
      </c>
      <c r="MFR1" s="43" t="s">
        <v>9070</v>
      </c>
      <c r="MFS1" s="43" t="s">
        <v>9071</v>
      </c>
      <c r="MFT1" s="43" t="s">
        <v>9072</v>
      </c>
      <c r="MFU1" s="43" t="s">
        <v>9073</v>
      </c>
      <c r="MFV1" s="43" t="s">
        <v>9074</v>
      </c>
      <c r="MFW1" s="43" t="s">
        <v>9075</v>
      </c>
      <c r="MFX1" s="43" t="s">
        <v>9076</v>
      </c>
      <c r="MFY1" s="43" t="s">
        <v>9077</v>
      </c>
      <c r="MFZ1" s="43" t="s">
        <v>9078</v>
      </c>
      <c r="MGA1" s="43" t="s">
        <v>9079</v>
      </c>
      <c r="MGB1" s="43" t="s">
        <v>9080</v>
      </c>
      <c r="MGC1" s="43" t="s">
        <v>9081</v>
      </c>
      <c r="MGD1" s="43" t="s">
        <v>9082</v>
      </c>
      <c r="MGE1" s="43" t="s">
        <v>9083</v>
      </c>
      <c r="MGF1" s="43" t="s">
        <v>9084</v>
      </c>
      <c r="MGG1" s="43" t="s">
        <v>9085</v>
      </c>
      <c r="MGH1" s="43" t="s">
        <v>9086</v>
      </c>
      <c r="MGI1" s="43" t="s">
        <v>9087</v>
      </c>
      <c r="MGJ1" s="43" t="s">
        <v>9088</v>
      </c>
      <c r="MGK1" s="43" t="s">
        <v>9089</v>
      </c>
      <c r="MGL1" s="43" t="s">
        <v>9090</v>
      </c>
      <c r="MGM1" s="43" t="s">
        <v>9091</v>
      </c>
      <c r="MGN1" s="43" t="s">
        <v>9092</v>
      </c>
      <c r="MGO1" s="43" t="s">
        <v>9093</v>
      </c>
      <c r="MGP1" s="43" t="s">
        <v>9094</v>
      </c>
      <c r="MGQ1" s="43" t="s">
        <v>9095</v>
      </c>
      <c r="MGR1" s="43" t="s">
        <v>9096</v>
      </c>
      <c r="MGS1" s="43" t="s">
        <v>9097</v>
      </c>
      <c r="MGT1" s="43" t="s">
        <v>9098</v>
      </c>
      <c r="MGU1" s="43" t="s">
        <v>9099</v>
      </c>
      <c r="MGV1" s="43" t="s">
        <v>9100</v>
      </c>
      <c r="MGW1" s="43" t="s">
        <v>9101</v>
      </c>
      <c r="MGX1" s="43" t="s">
        <v>9102</v>
      </c>
      <c r="MGY1" s="43" t="s">
        <v>9103</v>
      </c>
      <c r="MGZ1" s="43" t="s">
        <v>9104</v>
      </c>
      <c r="MHA1" s="43" t="s">
        <v>9105</v>
      </c>
      <c r="MHB1" s="43" t="s">
        <v>9106</v>
      </c>
      <c r="MHC1" s="43" t="s">
        <v>9107</v>
      </c>
      <c r="MHD1" s="43" t="s">
        <v>9108</v>
      </c>
      <c r="MHE1" s="43" t="s">
        <v>9109</v>
      </c>
      <c r="MHF1" s="43" t="s">
        <v>9110</v>
      </c>
      <c r="MHG1" s="43" t="s">
        <v>9111</v>
      </c>
      <c r="MHH1" s="43" t="s">
        <v>9112</v>
      </c>
      <c r="MHI1" s="43" t="s">
        <v>9113</v>
      </c>
      <c r="MHJ1" s="43" t="s">
        <v>9114</v>
      </c>
      <c r="MHK1" s="43" t="s">
        <v>9115</v>
      </c>
      <c r="MHL1" s="43" t="s">
        <v>9116</v>
      </c>
      <c r="MHM1" s="43" t="s">
        <v>9117</v>
      </c>
      <c r="MHN1" s="43" t="s">
        <v>9118</v>
      </c>
      <c r="MHO1" s="43" t="s">
        <v>9119</v>
      </c>
      <c r="MHP1" s="43" t="s">
        <v>9120</v>
      </c>
      <c r="MHQ1" s="43" t="s">
        <v>9121</v>
      </c>
      <c r="MHR1" s="43" t="s">
        <v>9122</v>
      </c>
      <c r="MHS1" s="43" t="s">
        <v>9123</v>
      </c>
      <c r="MHT1" s="43" t="s">
        <v>9124</v>
      </c>
      <c r="MHU1" s="43" t="s">
        <v>9125</v>
      </c>
      <c r="MHV1" s="43" t="s">
        <v>9126</v>
      </c>
      <c r="MHW1" s="43" t="s">
        <v>9127</v>
      </c>
      <c r="MHX1" s="43" t="s">
        <v>9128</v>
      </c>
      <c r="MHY1" s="43" t="s">
        <v>9129</v>
      </c>
      <c r="MHZ1" s="43" t="s">
        <v>9130</v>
      </c>
      <c r="MIA1" s="43" t="s">
        <v>9131</v>
      </c>
      <c r="MIB1" s="43" t="s">
        <v>9132</v>
      </c>
      <c r="MIC1" s="43" t="s">
        <v>9133</v>
      </c>
      <c r="MID1" s="43" t="s">
        <v>9134</v>
      </c>
      <c r="MIE1" s="43" t="s">
        <v>9135</v>
      </c>
      <c r="MIF1" s="43" t="s">
        <v>9136</v>
      </c>
      <c r="MIG1" s="43" t="s">
        <v>9137</v>
      </c>
      <c r="MIH1" s="43" t="s">
        <v>9138</v>
      </c>
      <c r="MII1" s="43" t="s">
        <v>9139</v>
      </c>
      <c r="MIJ1" s="43" t="s">
        <v>9140</v>
      </c>
      <c r="MIK1" s="43" t="s">
        <v>9141</v>
      </c>
      <c r="MIL1" s="43" t="s">
        <v>9142</v>
      </c>
      <c r="MIM1" s="43" t="s">
        <v>9143</v>
      </c>
      <c r="MIN1" s="43" t="s">
        <v>9144</v>
      </c>
      <c r="MIO1" s="43" t="s">
        <v>9145</v>
      </c>
      <c r="MIP1" s="43" t="s">
        <v>9146</v>
      </c>
      <c r="MIQ1" s="43" t="s">
        <v>9147</v>
      </c>
      <c r="MIR1" s="43" t="s">
        <v>9148</v>
      </c>
      <c r="MIS1" s="43" t="s">
        <v>9149</v>
      </c>
      <c r="MIT1" s="43" t="s">
        <v>9150</v>
      </c>
      <c r="MIU1" s="43" t="s">
        <v>9151</v>
      </c>
      <c r="MIV1" s="43" t="s">
        <v>9152</v>
      </c>
      <c r="MIW1" s="43" t="s">
        <v>9153</v>
      </c>
      <c r="MIX1" s="43" t="s">
        <v>9154</v>
      </c>
      <c r="MIY1" s="43" t="s">
        <v>9155</v>
      </c>
      <c r="MIZ1" s="43" t="s">
        <v>9156</v>
      </c>
      <c r="MJA1" s="43" t="s">
        <v>9157</v>
      </c>
      <c r="MJB1" s="43" t="s">
        <v>9158</v>
      </c>
      <c r="MJC1" s="43" t="s">
        <v>9159</v>
      </c>
      <c r="MJD1" s="43" t="s">
        <v>9160</v>
      </c>
      <c r="MJE1" s="43" t="s">
        <v>9161</v>
      </c>
      <c r="MJF1" s="43" t="s">
        <v>9162</v>
      </c>
      <c r="MJG1" s="43" t="s">
        <v>9163</v>
      </c>
      <c r="MJH1" s="43" t="s">
        <v>9164</v>
      </c>
      <c r="MJI1" s="43" t="s">
        <v>9165</v>
      </c>
      <c r="MJJ1" s="43" t="s">
        <v>9166</v>
      </c>
      <c r="MJK1" s="43" t="s">
        <v>9167</v>
      </c>
      <c r="MJL1" s="43" t="s">
        <v>9168</v>
      </c>
      <c r="MJM1" s="43" t="s">
        <v>9169</v>
      </c>
      <c r="MJN1" s="43" t="s">
        <v>9170</v>
      </c>
      <c r="MJO1" s="43" t="s">
        <v>9171</v>
      </c>
      <c r="MJP1" s="43" t="s">
        <v>9172</v>
      </c>
      <c r="MJQ1" s="43" t="s">
        <v>9173</v>
      </c>
      <c r="MJR1" s="43" t="s">
        <v>9174</v>
      </c>
      <c r="MJS1" s="43" t="s">
        <v>9175</v>
      </c>
      <c r="MJT1" s="43" t="s">
        <v>9176</v>
      </c>
      <c r="MJU1" s="43" t="s">
        <v>9177</v>
      </c>
      <c r="MJV1" s="43" t="s">
        <v>9178</v>
      </c>
      <c r="MJW1" s="43" t="s">
        <v>9179</v>
      </c>
      <c r="MJX1" s="43" t="s">
        <v>9180</v>
      </c>
      <c r="MJY1" s="43" t="s">
        <v>9181</v>
      </c>
      <c r="MJZ1" s="43" t="s">
        <v>9182</v>
      </c>
      <c r="MKA1" s="43" t="s">
        <v>9183</v>
      </c>
      <c r="MKB1" s="43" t="s">
        <v>9184</v>
      </c>
      <c r="MKC1" s="43" t="s">
        <v>9185</v>
      </c>
      <c r="MKD1" s="43" t="s">
        <v>9186</v>
      </c>
      <c r="MKE1" s="43" t="s">
        <v>9187</v>
      </c>
      <c r="MKF1" s="43" t="s">
        <v>9188</v>
      </c>
      <c r="MKG1" s="43" t="s">
        <v>9189</v>
      </c>
      <c r="MKH1" s="43" t="s">
        <v>9190</v>
      </c>
      <c r="MKI1" s="43" t="s">
        <v>9191</v>
      </c>
      <c r="MKJ1" s="43" t="s">
        <v>9192</v>
      </c>
      <c r="MKK1" s="43" t="s">
        <v>9193</v>
      </c>
      <c r="MKL1" s="43" t="s">
        <v>9194</v>
      </c>
      <c r="MKM1" s="43" t="s">
        <v>9195</v>
      </c>
      <c r="MKN1" s="43" t="s">
        <v>9196</v>
      </c>
      <c r="MKO1" s="43" t="s">
        <v>9197</v>
      </c>
      <c r="MKP1" s="43" t="s">
        <v>9198</v>
      </c>
      <c r="MKQ1" s="43" t="s">
        <v>9199</v>
      </c>
      <c r="MKR1" s="43" t="s">
        <v>9200</v>
      </c>
      <c r="MKS1" s="43" t="s">
        <v>9201</v>
      </c>
      <c r="MKT1" s="43" t="s">
        <v>9202</v>
      </c>
      <c r="MKU1" s="43" t="s">
        <v>9203</v>
      </c>
      <c r="MKV1" s="43" t="s">
        <v>9204</v>
      </c>
      <c r="MKW1" s="43" t="s">
        <v>9205</v>
      </c>
      <c r="MKX1" s="43" t="s">
        <v>9206</v>
      </c>
      <c r="MKY1" s="43" t="s">
        <v>9207</v>
      </c>
      <c r="MKZ1" s="43" t="s">
        <v>9208</v>
      </c>
      <c r="MLA1" s="43" t="s">
        <v>9209</v>
      </c>
      <c r="MLB1" s="43" t="s">
        <v>9210</v>
      </c>
      <c r="MLC1" s="43" t="s">
        <v>9211</v>
      </c>
      <c r="MLD1" s="43" t="s">
        <v>9212</v>
      </c>
      <c r="MLE1" s="43" t="s">
        <v>9213</v>
      </c>
      <c r="MLF1" s="43" t="s">
        <v>9214</v>
      </c>
      <c r="MLG1" s="43" t="s">
        <v>9215</v>
      </c>
      <c r="MLH1" s="43" t="s">
        <v>9216</v>
      </c>
      <c r="MLI1" s="43" t="s">
        <v>9217</v>
      </c>
      <c r="MLJ1" s="43" t="s">
        <v>9218</v>
      </c>
      <c r="MLK1" s="43" t="s">
        <v>9219</v>
      </c>
      <c r="MLL1" s="43" t="s">
        <v>9220</v>
      </c>
      <c r="MLM1" s="43" t="s">
        <v>9221</v>
      </c>
      <c r="MLN1" s="43" t="s">
        <v>9222</v>
      </c>
      <c r="MLO1" s="43" t="s">
        <v>9223</v>
      </c>
      <c r="MLP1" s="43" t="s">
        <v>9224</v>
      </c>
      <c r="MLQ1" s="43" t="s">
        <v>9225</v>
      </c>
      <c r="MLR1" s="43" t="s">
        <v>9226</v>
      </c>
      <c r="MLS1" s="43" t="s">
        <v>9227</v>
      </c>
      <c r="MLT1" s="43" t="s">
        <v>9228</v>
      </c>
      <c r="MLU1" s="43" t="s">
        <v>9229</v>
      </c>
      <c r="MLV1" s="43" t="s">
        <v>9230</v>
      </c>
      <c r="MLW1" s="43" t="s">
        <v>9231</v>
      </c>
      <c r="MLX1" s="43" t="s">
        <v>9232</v>
      </c>
      <c r="MLY1" s="43" t="s">
        <v>9233</v>
      </c>
      <c r="MLZ1" s="43" t="s">
        <v>9234</v>
      </c>
      <c r="MMA1" s="43" t="s">
        <v>9235</v>
      </c>
      <c r="MMB1" s="43" t="s">
        <v>9236</v>
      </c>
      <c r="MMC1" s="43" t="s">
        <v>9237</v>
      </c>
      <c r="MMD1" s="43" t="s">
        <v>9238</v>
      </c>
      <c r="MME1" s="43" t="s">
        <v>9239</v>
      </c>
      <c r="MMF1" s="43" t="s">
        <v>9240</v>
      </c>
      <c r="MMG1" s="43" t="s">
        <v>9241</v>
      </c>
      <c r="MMH1" s="43" t="s">
        <v>9242</v>
      </c>
      <c r="MMI1" s="43" t="s">
        <v>9243</v>
      </c>
      <c r="MMJ1" s="43" t="s">
        <v>9244</v>
      </c>
      <c r="MMK1" s="43" t="s">
        <v>9245</v>
      </c>
      <c r="MML1" s="43" t="s">
        <v>9246</v>
      </c>
      <c r="MMM1" s="43" t="s">
        <v>9247</v>
      </c>
      <c r="MMN1" s="43" t="s">
        <v>9248</v>
      </c>
      <c r="MMO1" s="43" t="s">
        <v>9249</v>
      </c>
      <c r="MMP1" s="43" t="s">
        <v>9250</v>
      </c>
      <c r="MMQ1" s="43" t="s">
        <v>9251</v>
      </c>
      <c r="MMR1" s="43" t="s">
        <v>9252</v>
      </c>
      <c r="MMS1" s="43" t="s">
        <v>9253</v>
      </c>
      <c r="MMT1" s="43" t="s">
        <v>9254</v>
      </c>
      <c r="MMU1" s="43" t="s">
        <v>9255</v>
      </c>
      <c r="MMV1" s="43" t="s">
        <v>9256</v>
      </c>
      <c r="MMW1" s="43" t="s">
        <v>9257</v>
      </c>
      <c r="MMX1" s="43" t="s">
        <v>9258</v>
      </c>
      <c r="MMY1" s="43" t="s">
        <v>9259</v>
      </c>
      <c r="MMZ1" s="43" t="s">
        <v>9260</v>
      </c>
      <c r="MNA1" s="43" t="s">
        <v>9261</v>
      </c>
      <c r="MNB1" s="43" t="s">
        <v>9262</v>
      </c>
      <c r="MNC1" s="43" t="s">
        <v>9263</v>
      </c>
      <c r="MND1" s="43" t="s">
        <v>9264</v>
      </c>
      <c r="MNE1" s="43" t="s">
        <v>9265</v>
      </c>
      <c r="MNF1" s="43" t="s">
        <v>9266</v>
      </c>
      <c r="MNG1" s="43" t="s">
        <v>9267</v>
      </c>
      <c r="MNH1" s="43" t="s">
        <v>9268</v>
      </c>
      <c r="MNI1" s="43" t="s">
        <v>9269</v>
      </c>
      <c r="MNJ1" s="43" t="s">
        <v>9270</v>
      </c>
      <c r="MNK1" s="43" t="s">
        <v>9271</v>
      </c>
      <c r="MNL1" s="43" t="s">
        <v>9272</v>
      </c>
      <c r="MNM1" s="43" t="s">
        <v>9273</v>
      </c>
      <c r="MNN1" s="43" t="s">
        <v>9274</v>
      </c>
      <c r="MNO1" s="43" t="s">
        <v>9275</v>
      </c>
      <c r="MNP1" s="43" t="s">
        <v>9276</v>
      </c>
      <c r="MNQ1" s="43" t="s">
        <v>9277</v>
      </c>
      <c r="MNR1" s="43" t="s">
        <v>9278</v>
      </c>
      <c r="MNS1" s="43" t="s">
        <v>9279</v>
      </c>
      <c r="MNT1" s="43" t="s">
        <v>9280</v>
      </c>
      <c r="MNU1" s="43" t="s">
        <v>9281</v>
      </c>
      <c r="MNV1" s="43" t="s">
        <v>9282</v>
      </c>
      <c r="MNW1" s="43" t="s">
        <v>9283</v>
      </c>
      <c r="MNX1" s="43" t="s">
        <v>9284</v>
      </c>
      <c r="MNY1" s="43" t="s">
        <v>9285</v>
      </c>
      <c r="MNZ1" s="43" t="s">
        <v>9286</v>
      </c>
      <c r="MOA1" s="43" t="s">
        <v>9287</v>
      </c>
      <c r="MOB1" s="43" t="s">
        <v>9288</v>
      </c>
      <c r="MOC1" s="43" t="s">
        <v>9289</v>
      </c>
      <c r="MOD1" s="43" t="s">
        <v>9290</v>
      </c>
      <c r="MOE1" s="43" t="s">
        <v>9291</v>
      </c>
      <c r="MOF1" s="43" t="s">
        <v>9292</v>
      </c>
      <c r="MOG1" s="43" t="s">
        <v>9293</v>
      </c>
      <c r="MOH1" s="43" t="s">
        <v>9294</v>
      </c>
      <c r="MOI1" s="43" t="s">
        <v>9295</v>
      </c>
      <c r="MOJ1" s="43" t="s">
        <v>9296</v>
      </c>
      <c r="MOK1" s="43" t="s">
        <v>9297</v>
      </c>
      <c r="MOL1" s="43" t="s">
        <v>9298</v>
      </c>
      <c r="MOM1" s="43" t="s">
        <v>9299</v>
      </c>
      <c r="MON1" s="43" t="s">
        <v>9300</v>
      </c>
      <c r="MOO1" s="43" t="s">
        <v>9301</v>
      </c>
      <c r="MOP1" s="43" t="s">
        <v>9302</v>
      </c>
      <c r="MOQ1" s="43" t="s">
        <v>9303</v>
      </c>
      <c r="MOR1" s="43" t="s">
        <v>9304</v>
      </c>
      <c r="MOS1" s="43" t="s">
        <v>9305</v>
      </c>
      <c r="MOT1" s="43" t="s">
        <v>9306</v>
      </c>
      <c r="MOU1" s="43" t="s">
        <v>9307</v>
      </c>
      <c r="MOV1" s="43" t="s">
        <v>9308</v>
      </c>
      <c r="MOW1" s="43" t="s">
        <v>9309</v>
      </c>
      <c r="MOX1" s="43" t="s">
        <v>9310</v>
      </c>
      <c r="MOY1" s="43" t="s">
        <v>9311</v>
      </c>
      <c r="MOZ1" s="43" t="s">
        <v>9312</v>
      </c>
      <c r="MPA1" s="43" t="s">
        <v>9313</v>
      </c>
      <c r="MPB1" s="43" t="s">
        <v>9314</v>
      </c>
      <c r="MPC1" s="43" t="s">
        <v>9315</v>
      </c>
      <c r="MPD1" s="43" t="s">
        <v>9316</v>
      </c>
      <c r="MPE1" s="43" t="s">
        <v>9317</v>
      </c>
      <c r="MPF1" s="43" t="s">
        <v>9318</v>
      </c>
      <c r="MPG1" s="43" t="s">
        <v>9319</v>
      </c>
      <c r="MPH1" s="43" t="s">
        <v>9320</v>
      </c>
      <c r="MPI1" s="43" t="s">
        <v>9321</v>
      </c>
      <c r="MPJ1" s="43" t="s">
        <v>9322</v>
      </c>
      <c r="MPK1" s="43" t="s">
        <v>9323</v>
      </c>
      <c r="MPL1" s="43" t="s">
        <v>9324</v>
      </c>
      <c r="MPM1" s="43" t="s">
        <v>9325</v>
      </c>
      <c r="MPN1" s="43" t="s">
        <v>9326</v>
      </c>
      <c r="MPO1" s="43" t="s">
        <v>9327</v>
      </c>
      <c r="MPP1" s="43" t="s">
        <v>9328</v>
      </c>
      <c r="MPQ1" s="43" t="s">
        <v>9329</v>
      </c>
      <c r="MPR1" s="43" t="s">
        <v>9330</v>
      </c>
      <c r="MPS1" s="43" t="s">
        <v>9331</v>
      </c>
      <c r="MPT1" s="43" t="s">
        <v>9332</v>
      </c>
      <c r="MPU1" s="43" t="s">
        <v>9333</v>
      </c>
      <c r="MPV1" s="43" t="s">
        <v>9334</v>
      </c>
      <c r="MPW1" s="43" t="s">
        <v>9335</v>
      </c>
      <c r="MPX1" s="43" t="s">
        <v>9336</v>
      </c>
      <c r="MPY1" s="43" t="s">
        <v>9337</v>
      </c>
      <c r="MPZ1" s="43" t="s">
        <v>9338</v>
      </c>
      <c r="MQA1" s="43" t="s">
        <v>9339</v>
      </c>
      <c r="MQB1" s="43" t="s">
        <v>9340</v>
      </c>
      <c r="MQC1" s="43" t="s">
        <v>9341</v>
      </c>
      <c r="MQD1" s="43" t="s">
        <v>9342</v>
      </c>
      <c r="MQE1" s="43" t="s">
        <v>9343</v>
      </c>
      <c r="MQF1" s="43" t="s">
        <v>9344</v>
      </c>
      <c r="MQG1" s="43" t="s">
        <v>9345</v>
      </c>
      <c r="MQH1" s="43" t="s">
        <v>9346</v>
      </c>
      <c r="MQI1" s="43" t="s">
        <v>9347</v>
      </c>
      <c r="MQJ1" s="43" t="s">
        <v>9348</v>
      </c>
      <c r="MQK1" s="43" t="s">
        <v>9349</v>
      </c>
      <c r="MQL1" s="43" t="s">
        <v>9350</v>
      </c>
      <c r="MQM1" s="43" t="s">
        <v>9351</v>
      </c>
      <c r="MQN1" s="43" t="s">
        <v>9352</v>
      </c>
      <c r="MQO1" s="43" t="s">
        <v>9353</v>
      </c>
      <c r="MQP1" s="43" t="s">
        <v>9354</v>
      </c>
      <c r="MQQ1" s="43" t="s">
        <v>9355</v>
      </c>
      <c r="MQR1" s="43" t="s">
        <v>9356</v>
      </c>
      <c r="MQS1" s="43" t="s">
        <v>9357</v>
      </c>
      <c r="MQT1" s="43" t="s">
        <v>9358</v>
      </c>
      <c r="MQU1" s="43" t="s">
        <v>9359</v>
      </c>
      <c r="MQV1" s="43" t="s">
        <v>9360</v>
      </c>
      <c r="MQW1" s="43" t="s">
        <v>9361</v>
      </c>
      <c r="MQX1" s="43" t="s">
        <v>9362</v>
      </c>
      <c r="MQY1" s="43" t="s">
        <v>9363</v>
      </c>
      <c r="MQZ1" s="43" t="s">
        <v>9364</v>
      </c>
      <c r="MRA1" s="43" t="s">
        <v>9365</v>
      </c>
      <c r="MRB1" s="43" t="s">
        <v>9366</v>
      </c>
      <c r="MRC1" s="43" t="s">
        <v>9367</v>
      </c>
      <c r="MRD1" s="43" t="s">
        <v>9368</v>
      </c>
      <c r="MRE1" s="43" t="s">
        <v>9369</v>
      </c>
      <c r="MRF1" s="43" t="s">
        <v>9370</v>
      </c>
      <c r="MRG1" s="43" t="s">
        <v>9371</v>
      </c>
      <c r="MRH1" s="43" t="s">
        <v>9372</v>
      </c>
      <c r="MRI1" s="43" t="s">
        <v>9373</v>
      </c>
      <c r="MRJ1" s="43" t="s">
        <v>9374</v>
      </c>
      <c r="MRK1" s="43" t="s">
        <v>9375</v>
      </c>
      <c r="MRL1" s="43" t="s">
        <v>9376</v>
      </c>
      <c r="MRM1" s="43" t="s">
        <v>9377</v>
      </c>
      <c r="MRN1" s="43" t="s">
        <v>9378</v>
      </c>
      <c r="MRO1" s="43" t="s">
        <v>9379</v>
      </c>
      <c r="MRP1" s="43" t="s">
        <v>9380</v>
      </c>
      <c r="MRQ1" s="43" t="s">
        <v>9381</v>
      </c>
      <c r="MRR1" s="43" t="s">
        <v>9382</v>
      </c>
      <c r="MRS1" s="43" t="s">
        <v>9383</v>
      </c>
      <c r="MRT1" s="43" t="s">
        <v>9384</v>
      </c>
      <c r="MRU1" s="43" t="s">
        <v>9385</v>
      </c>
      <c r="MRV1" s="43" t="s">
        <v>9386</v>
      </c>
      <c r="MRW1" s="43" t="s">
        <v>9387</v>
      </c>
      <c r="MRX1" s="43" t="s">
        <v>9388</v>
      </c>
      <c r="MRY1" s="43" t="s">
        <v>9389</v>
      </c>
      <c r="MRZ1" s="43" t="s">
        <v>9390</v>
      </c>
      <c r="MSA1" s="43" t="s">
        <v>9391</v>
      </c>
      <c r="MSB1" s="43" t="s">
        <v>9392</v>
      </c>
      <c r="MSC1" s="43" t="s">
        <v>9393</v>
      </c>
      <c r="MSD1" s="43" t="s">
        <v>9394</v>
      </c>
      <c r="MSE1" s="43" t="s">
        <v>9395</v>
      </c>
      <c r="MSF1" s="43" t="s">
        <v>9396</v>
      </c>
      <c r="MSG1" s="43" t="s">
        <v>9397</v>
      </c>
      <c r="MSH1" s="43" t="s">
        <v>9398</v>
      </c>
      <c r="MSI1" s="43" t="s">
        <v>9399</v>
      </c>
      <c r="MSJ1" s="43" t="s">
        <v>9400</v>
      </c>
      <c r="MSK1" s="43" t="s">
        <v>9401</v>
      </c>
      <c r="MSL1" s="43" t="s">
        <v>9402</v>
      </c>
      <c r="MSM1" s="43" t="s">
        <v>9403</v>
      </c>
      <c r="MSN1" s="43" t="s">
        <v>9404</v>
      </c>
      <c r="MSO1" s="43" t="s">
        <v>9405</v>
      </c>
      <c r="MSP1" s="43" t="s">
        <v>9406</v>
      </c>
      <c r="MSQ1" s="43" t="s">
        <v>9407</v>
      </c>
      <c r="MSR1" s="43" t="s">
        <v>9408</v>
      </c>
      <c r="MSS1" s="43" t="s">
        <v>9409</v>
      </c>
      <c r="MST1" s="43" t="s">
        <v>9410</v>
      </c>
      <c r="MSU1" s="43" t="s">
        <v>9411</v>
      </c>
      <c r="MSV1" s="43" t="s">
        <v>9412</v>
      </c>
      <c r="MSW1" s="43" t="s">
        <v>9413</v>
      </c>
      <c r="MSX1" s="43" t="s">
        <v>9414</v>
      </c>
      <c r="MSY1" s="43" t="s">
        <v>9415</v>
      </c>
      <c r="MSZ1" s="43" t="s">
        <v>9416</v>
      </c>
      <c r="MTA1" s="43" t="s">
        <v>9417</v>
      </c>
      <c r="MTB1" s="43" t="s">
        <v>9418</v>
      </c>
      <c r="MTC1" s="43" t="s">
        <v>9419</v>
      </c>
      <c r="MTD1" s="43" t="s">
        <v>9420</v>
      </c>
      <c r="MTE1" s="43" t="s">
        <v>9421</v>
      </c>
      <c r="MTF1" s="43" t="s">
        <v>9422</v>
      </c>
      <c r="MTG1" s="43" t="s">
        <v>9423</v>
      </c>
      <c r="MTH1" s="43" t="s">
        <v>9424</v>
      </c>
      <c r="MTI1" s="43" t="s">
        <v>9425</v>
      </c>
      <c r="MTJ1" s="43" t="s">
        <v>9426</v>
      </c>
      <c r="MTK1" s="43" t="s">
        <v>9427</v>
      </c>
      <c r="MTL1" s="43" t="s">
        <v>9428</v>
      </c>
      <c r="MTM1" s="43" t="s">
        <v>9429</v>
      </c>
      <c r="MTN1" s="43" t="s">
        <v>9430</v>
      </c>
      <c r="MTO1" s="43" t="s">
        <v>9431</v>
      </c>
      <c r="MTP1" s="43" t="s">
        <v>9432</v>
      </c>
      <c r="MTQ1" s="43" t="s">
        <v>9433</v>
      </c>
      <c r="MTR1" s="43" t="s">
        <v>9434</v>
      </c>
      <c r="MTS1" s="43" t="s">
        <v>9435</v>
      </c>
      <c r="MTT1" s="43" t="s">
        <v>9436</v>
      </c>
      <c r="MTU1" s="43" t="s">
        <v>9437</v>
      </c>
      <c r="MTV1" s="43" t="s">
        <v>9438</v>
      </c>
      <c r="MTW1" s="43" t="s">
        <v>9439</v>
      </c>
      <c r="MTX1" s="43" t="s">
        <v>9440</v>
      </c>
      <c r="MTY1" s="43" t="s">
        <v>9441</v>
      </c>
      <c r="MTZ1" s="43" t="s">
        <v>9442</v>
      </c>
      <c r="MUA1" s="43" t="s">
        <v>9443</v>
      </c>
      <c r="MUB1" s="43" t="s">
        <v>9444</v>
      </c>
      <c r="MUC1" s="43" t="s">
        <v>9445</v>
      </c>
      <c r="MUD1" s="43" t="s">
        <v>9446</v>
      </c>
      <c r="MUE1" s="43" t="s">
        <v>9447</v>
      </c>
      <c r="MUF1" s="43" t="s">
        <v>9448</v>
      </c>
      <c r="MUG1" s="43" t="s">
        <v>9449</v>
      </c>
      <c r="MUH1" s="43" t="s">
        <v>9450</v>
      </c>
      <c r="MUI1" s="43" t="s">
        <v>9451</v>
      </c>
      <c r="MUJ1" s="43" t="s">
        <v>9452</v>
      </c>
      <c r="MUK1" s="43" t="s">
        <v>9453</v>
      </c>
      <c r="MUL1" s="43" t="s">
        <v>9454</v>
      </c>
      <c r="MUM1" s="43" t="s">
        <v>9455</v>
      </c>
      <c r="MUN1" s="43" t="s">
        <v>9456</v>
      </c>
      <c r="MUO1" s="43" t="s">
        <v>9457</v>
      </c>
      <c r="MUP1" s="43" t="s">
        <v>9458</v>
      </c>
      <c r="MUQ1" s="43" t="s">
        <v>9459</v>
      </c>
      <c r="MUR1" s="43" t="s">
        <v>9460</v>
      </c>
      <c r="MUS1" s="43" t="s">
        <v>9461</v>
      </c>
      <c r="MUT1" s="43" t="s">
        <v>9462</v>
      </c>
      <c r="MUU1" s="43" t="s">
        <v>9463</v>
      </c>
      <c r="MUV1" s="43" t="s">
        <v>9464</v>
      </c>
      <c r="MUW1" s="43" t="s">
        <v>9465</v>
      </c>
      <c r="MUX1" s="43" t="s">
        <v>9466</v>
      </c>
      <c r="MUY1" s="43" t="s">
        <v>9467</v>
      </c>
      <c r="MUZ1" s="43" t="s">
        <v>9468</v>
      </c>
      <c r="MVA1" s="43" t="s">
        <v>9469</v>
      </c>
      <c r="MVB1" s="43" t="s">
        <v>9470</v>
      </c>
      <c r="MVC1" s="43" t="s">
        <v>9471</v>
      </c>
      <c r="MVD1" s="43" t="s">
        <v>9472</v>
      </c>
      <c r="MVE1" s="43" t="s">
        <v>9473</v>
      </c>
      <c r="MVF1" s="43" t="s">
        <v>9474</v>
      </c>
      <c r="MVG1" s="43" t="s">
        <v>9475</v>
      </c>
      <c r="MVH1" s="43" t="s">
        <v>9476</v>
      </c>
      <c r="MVI1" s="43" t="s">
        <v>9477</v>
      </c>
      <c r="MVJ1" s="43" t="s">
        <v>9478</v>
      </c>
      <c r="MVK1" s="43" t="s">
        <v>9479</v>
      </c>
      <c r="MVL1" s="43" t="s">
        <v>9480</v>
      </c>
      <c r="MVM1" s="43" t="s">
        <v>9481</v>
      </c>
      <c r="MVN1" s="43" t="s">
        <v>9482</v>
      </c>
      <c r="MVO1" s="43" t="s">
        <v>9483</v>
      </c>
      <c r="MVP1" s="43" t="s">
        <v>9484</v>
      </c>
      <c r="MVQ1" s="43" t="s">
        <v>9485</v>
      </c>
      <c r="MVR1" s="43" t="s">
        <v>9486</v>
      </c>
      <c r="MVS1" s="43" t="s">
        <v>9487</v>
      </c>
      <c r="MVT1" s="43" t="s">
        <v>9488</v>
      </c>
      <c r="MVU1" s="43" t="s">
        <v>9489</v>
      </c>
      <c r="MVV1" s="43" t="s">
        <v>9490</v>
      </c>
      <c r="MVW1" s="43" t="s">
        <v>9491</v>
      </c>
      <c r="MVX1" s="43" t="s">
        <v>9492</v>
      </c>
      <c r="MVY1" s="43" t="s">
        <v>9493</v>
      </c>
      <c r="MVZ1" s="43" t="s">
        <v>9494</v>
      </c>
      <c r="MWA1" s="43" t="s">
        <v>9495</v>
      </c>
      <c r="MWB1" s="43" t="s">
        <v>9496</v>
      </c>
      <c r="MWC1" s="43" t="s">
        <v>9497</v>
      </c>
      <c r="MWD1" s="43" t="s">
        <v>9498</v>
      </c>
      <c r="MWE1" s="43" t="s">
        <v>9499</v>
      </c>
      <c r="MWF1" s="43" t="s">
        <v>9500</v>
      </c>
      <c r="MWG1" s="43" t="s">
        <v>9501</v>
      </c>
      <c r="MWH1" s="43" t="s">
        <v>9502</v>
      </c>
      <c r="MWI1" s="43" t="s">
        <v>9503</v>
      </c>
      <c r="MWJ1" s="43" t="s">
        <v>9504</v>
      </c>
      <c r="MWK1" s="43" t="s">
        <v>9505</v>
      </c>
      <c r="MWL1" s="43" t="s">
        <v>9506</v>
      </c>
      <c r="MWM1" s="43" t="s">
        <v>9507</v>
      </c>
      <c r="MWN1" s="43" t="s">
        <v>9508</v>
      </c>
      <c r="MWO1" s="43" t="s">
        <v>9509</v>
      </c>
      <c r="MWP1" s="43" t="s">
        <v>9510</v>
      </c>
      <c r="MWQ1" s="43" t="s">
        <v>9511</v>
      </c>
      <c r="MWR1" s="43" t="s">
        <v>9512</v>
      </c>
      <c r="MWS1" s="43" t="s">
        <v>9513</v>
      </c>
      <c r="MWT1" s="43" t="s">
        <v>9514</v>
      </c>
      <c r="MWU1" s="43" t="s">
        <v>9515</v>
      </c>
      <c r="MWV1" s="43" t="s">
        <v>9516</v>
      </c>
      <c r="MWW1" s="43" t="s">
        <v>9517</v>
      </c>
      <c r="MWX1" s="43" t="s">
        <v>9518</v>
      </c>
      <c r="MWY1" s="43" t="s">
        <v>9519</v>
      </c>
      <c r="MWZ1" s="43" t="s">
        <v>9520</v>
      </c>
      <c r="MXA1" s="43" t="s">
        <v>9521</v>
      </c>
      <c r="MXB1" s="43" t="s">
        <v>9522</v>
      </c>
      <c r="MXC1" s="43" t="s">
        <v>9523</v>
      </c>
      <c r="MXD1" s="43" t="s">
        <v>9524</v>
      </c>
      <c r="MXE1" s="43" t="s">
        <v>9525</v>
      </c>
      <c r="MXF1" s="43" t="s">
        <v>9526</v>
      </c>
      <c r="MXG1" s="43" t="s">
        <v>9527</v>
      </c>
      <c r="MXH1" s="43" t="s">
        <v>9528</v>
      </c>
      <c r="MXI1" s="43" t="s">
        <v>9529</v>
      </c>
      <c r="MXJ1" s="43" t="s">
        <v>9530</v>
      </c>
      <c r="MXK1" s="43" t="s">
        <v>9531</v>
      </c>
      <c r="MXL1" s="43" t="s">
        <v>9532</v>
      </c>
      <c r="MXM1" s="43" t="s">
        <v>9533</v>
      </c>
      <c r="MXN1" s="43" t="s">
        <v>9534</v>
      </c>
      <c r="MXO1" s="43" t="s">
        <v>9535</v>
      </c>
      <c r="MXP1" s="43" t="s">
        <v>9536</v>
      </c>
      <c r="MXQ1" s="43" t="s">
        <v>9537</v>
      </c>
      <c r="MXR1" s="43" t="s">
        <v>9538</v>
      </c>
      <c r="MXS1" s="43" t="s">
        <v>9539</v>
      </c>
      <c r="MXT1" s="43" t="s">
        <v>9540</v>
      </c>
      <c r="MXU1" s="43" t="s">
        <v>9541</v>
      </c>
      <c r="MXV1" s="43" t="s">
        <v>9542</v>
      </c>
      <c r="MXW1" s="43" t="s">
        <v>9543</v>
      </c>
      <c r="MXX1" s="43" t="s">
        <v>9544</v>
      </c>
      <c r="MXY1" s="43" t="s">
        <v>9545</v>
      </c>
      <c r="MXZ1" s="43" t="s">
        <v>9546</v>
      </c>
      <c r="MYA1" s="43" t="s">
        <v>9547</v>
      </c>
      <c r="MYB1" s="43" t="s">
        <v>9548</v>
      </c>
      <c r="MYC1" s="43" t="s">
        <v>9549</v>
      </c>
      <c r="MYD1" s="43" t="s">
        <v>9550</v>
      </c>
      <c r="MYE1" s="43" t="s">
        <v>9551</v>
      </c>
      <c r="MYF1" s="43" t="s">
        <v>9552</v>
      </c>
      <c r="MYG1" s="43" t="s">
        <v>9553</v>
      </c>
      <c r="MYH1" s="43" t="s">
        <v>9554</v>
      </c>
      <c r="MYI1" s="43" t="s">
        <v>9555</v>
      </c>
      <c r="MYJ1" s="43" t="s">
        <v>9556</v>
      </c>
      <c r="MYK1" s="43" t="s">
        <v>9557</v>
      </c>
      <c r="MYL1" s="43" t="s">
        <v>9558</v>
      </c>
      <c r="MYM1" s="43" t="s">
        <v>9559</v>
      </c>
      <c r="MYN1" s="43" t="s">
        <v>9560</v>
      </c>
      <c r="MYO1" s="43" t="s">
        <v>9561</v>
      </c>
      <c r="MYP1" s="43" t="s">
        <v>9562</v>
      </c>
      <c r="MYQ1" s="43" t="s">
        <v>9563</v>
      </c>
      <c r="MYR1" s="43" t="s">
        <v>9564</v>
      </c>
      <c r="MYS1" s="43" t="s">
        <v>9565</v>
      </c>
      <c r="MYT1" s="43" t="s">
        <v>9566</v>
      </c>
      <c r="MYU1" s="43" t="s">
        <v>9567</v>
      </c>
      <c r="MYV1" s="43" t="s">
        <v>9568</v>
      </c>
      <c r="MYW1" s="43" t="s">
        <v>9569</v>
      </c>
      <c r="MYX1" s="43" t="s">
        <v>9570</v>
      </c>
      <c r="MYY1" s="43" t="s">
        <v>9571</v>
      </c>
      <c r="MYZ1" s="43" t="s">
        <v>9572</v>
      </c>
      <c r="MZA1" s="43" t="s">
        <v>9573</v>
      </c>
      <c r="MZB1" s="43" t="s">
        <v>9574</v>
      </c>
      <c r="MZC1" s="43" t="s">
        <v>9575</v>
      </c>
      <c r="MZD1" s="43" t="s">
        <v>9576</v>
      </c>
      <c r="MZE1" s="43" t="s">
        <v>9577</v>
      </c>
      <c r="MZF1" s="43" t="s">
        <v>9578</v>
      </c>
      <c r="MZG1" s="43" t="s">
        <v>9579</v>
      </c>
      <c r="MZH1" s="43" t="s">
        <v>9580</v>
      </c>
      <c r="MZI1" s="43" t="s">
        <v>9581</v>
      </c>
      <c r="MZJ1" s="43" t="s">
        <v>9582</v>
      </c>
      <c r="MZK1" s="43" t="s">
        <v>9583</v>
      </c>
      <c r="MZL1" s="43" t="s">
        <v>9584</v>
      </c>
      <c r="MZM1" s="43" t="s">
        <v>9585</v>
      </c>
      <c r="MZN1" s="43" t="s">
        <v>9586</v>
      </c>
      <c r="MZO1" s="43" t="s">
        <v>9587</v>
      </c>
      <c r="MZP1" s="43" t="s">
        <v>9588</v>
      </c>
      <c r="MZQ1" s="43" t="s">
        <v>9589</v>
      </c>
      <c r="MZR1" s="43" t="s">
        <v>9590</v>
      </c>
      <c r="MZS1" s="43" t="s">
        <v>9591</v>
      </c>
      <c r="MZT1" s="43" t="s">
        <v>9592</v>
      </c>
      <c r="MZU1" s="43" t="s">
        <v>9593</v>
      </c>
      <c r="MZV1" s="43" t="s">
        <v>9594</v>
      </c>
      <c r="MZW1" s="43" t="s">
        <v>9595</v>
      </c>
      <c r="MZX1" s="43" t="s">
        <v>9596</v>
      </c>
      <c r="MZY1" s="43" t="s">
        <v>9597</v>
      </c>
      <c r="MZZ1" s="43" t="s">
        <v>9598</v>
      </c>
      <c r="NAA1" s="43" t="s">
        <v>9599</v>
      </c>
      <c r="NAB1" s="43" t="s">
        <v>9600</v>
      </c>
      <c r="NAC1" s="43" t="s">
        <v>9601</v>
      </c>
      <c r="NAD1" s="43" t="s">
        <v>9602</v>
      </c>
      <c r="NAE1" s="43" t="s">
        <v>9603</v>
      </c>
      <c r="NAF1" s="43" t="s">
        <v>9604</v>
      </c>
      <c r="NAG1" s="43" t="s">
        <v>9605</v>
      </c>
      <c r="NAH1" s="43" t="s">
        <v>9606</v>
      </c>
      <c r="NAI1" s="43" t="s">
        <v>9607</v>
      </c>
      <c r="NAJ1" s="43" t="s">
        <v>9608</v>
      </c>
      <c r="NAK1" s="43" t="s">
        <v>9609</v>
      </c>
      <c r="NAL1" s="43" t="s">
        <v>9610</v>
      </c>
      <c r="NAM1" s="43" t="s">
        <v>9611</v>
      </c>
      <c r="NAN1" s="43" t="s">
        <v>9612</v>
      </c>
      <c r="NAO1" s="43" t="s">
        <v>9613</v>
      </c>
      <c r="NAP1" s="43" t="s">
        <v>9614</v>
      </c>
      <c r="NAQ1" s="43" t="s">
        <v>9615</v>
      </c>
      <c r="NAR1" s="43" t="s">
        <v>9616</v>
      </c>
      <c r="NAS1" s="43" t="s">
        <v>9617</v>
      </c>
      <c r="NAT1" s="43" t="s">
        <v>9618</v>
      </c>
      <c r="NAU1" s="43" t="s">
        <v>9619</v>
      </c>
      <c r="NAV1" s="43" t="s">
        <v>9620</v>
      </c>
      <c r="NAW1" s="43" t="s">
        <v>9621</v>
      </c>
      <c r="NAX1" s="43" t="s">
        <v>9622</v>
      </c>
      <c r="NAY1" s="43" t="s">
        <v>9623</v>
      </c>
      <c r="NAZ1" s="43" t="s">
        <v>9624</v>
      </c>
      <c r="NBA1" s="43" t="s">
        <v>9625</v>
      </c>
      <c r="NBB1" s="43" t="s">
        <v>9626</v>
      </c>
      <c r="NBC1" s="43" t="s">
        <v>9627</v>
      </c>
      <c r="NBD1" s="43" t="s">
        <v>9628</v>
      </c>
      <c r="NBE1" s="43" t="s">
        <v>9629</v>
      </c>
      <c r="NBF1" s="43" t="s">
        <v>9630</v>
      </c>
      <c r="NBG1" s="43" t="s">
        <v>9631</v>
      </c>
      <c r="NBH1" s="43" t="s">
        <v>9632</v>
      </c>
      <c r="NBI1" s="43" t="s">
        <v>9633</v>
      </c>
      <c r="NBJ1" s="43" t="s">
        <v>9634</v>
      </c>
      <c r="NBK1" s="43" t="s">
        <v>9635</v>
      </c>
      <c r="NBL1" s="43" t="s">
        <v>9636</v>
      </c>
      <c r="NBM1" s="43" t="s">
        <v>9637</v>
      </c>
      <c r="NBN1" s="43" t="s">
        <v>9638</v>
      </c>
      <c r="NBO1" s="43" t="s">
        <v>9639</v>
      </c>
      <c r="NBP1" s="43" t="s">
        <v>9640</v>
      </c>
      <c r="NBQ1" s="43" t="s">
        <v>9641</v>
      </c>
      <c r="NBR1" s="43" t="s">
        <v>9642</v>
      </c>
      <c r="NBS1" s="43" t="s">
        <v>9643</v>
      </c>
      <c r="NBT1" s="43" t="s">
        <v>9644</v>
      </c>
      <c r="NBU1" s="43" t="s">
        <v>9645</v>
      </c>
      <c r="NBV1" s="43" t="s">
        <v>9646</v>
      </c>
      <c r="NBW1" s="43" t="s">
        <v>9647</v>
      </c>
      <c r="NBX1" s="43" t="s">
        <v>9648</v>
      </c>
      <c r="NBY1" s="43" t="s">
        <v>9649</v>
      </c>
      <c r="NBZ1" s="43" t="s">
        <v>9650</v>
      </c>
      <c r="NCA1" s="43" t="s">
        <v>9651</v>
      </c>
      <c r="NCB1" s="43" t="s">
        <v>9652</v>
      </c>
      <c r="NCC1" s="43" t="s">
        <v>9653</v>
      </c>
      <c r="NCD1" s="43" t="s">
        <v>9654</v>
      </c>
      <c r="NCE1" s="43" t="s">
        <v>9655</v>
      </c>
      <c r="NCF1" s="43" t="s">
        <v>9656</v>
      </c>
      <c r="NCG1" s="43" t="s">
        <v>9657</v>
      </c>
      <c r="NCH1" s="43" t="s">
        <v>9658</v>
      </c>
      <c r="NCI1" s="43" t="s">
        <v>9659</v>
      </c>
      <c r="NCJ1" s="43" t="s">
        <v>9660</v>
      </c>
      <c r="NCK1" s="43" t="s">
        <v>9661</v>
      </c>
      <c r="NCL1" s="43" t="s">
        <v>9662</v>
      </c>
      <c r="NCM1" s="43" t="s">
        <v>9663</v>
      </c>
      <c r="NCN1" s="43" t="s">
        <v>9664</v>
      </c>
      <c r="NCO1" s="43" t="s">
        <v>9665</v>
      </c>
      <c r="NCP1" s="43" t="s">
        <v>9666</v>
      </c>
      <c r="NCQ1" s="43" t="s">
        <v>9667</v>
      </c>
      <c r="NCR1" s="43" t="s">
        <v>9668</v>
      </c>
      <c r="NCS1" s="43" t="s">
        <v>9669</v>
      </c>
      <c r="NCT1" s="43" t="s">
        <v>9670</v>
      </c>
      <c r="NCU1" s="43" t="s">
        <v>9671</v>
      </c>
      <c r="NCV1" s="43" t="s">
        <v>9672</v>
      </c>
      <c r="NCW1" s="43" t="s">
        <v>9673</v>
      </c>
      <c r="NCX1" s="43" t="s">
        <v>9674</v>
      </c>
      <c r="NCY1" s="43" t="s">
        <v>9675</v>
      </c>
      <c r="NCZ1" s="43" t="s">
        <v>9676</v>
      </c>
      <c r="NDA1" s="43" t="s">
        <v>9677</v>
      </c>
      <c r="NDB1" s="43" t="s">
        <v>9678</v>
      </c>
      <c r="NDC1" s="43" t="s">
        <v>9679</v>
      </c>
      <c r="NDD1" s="43" t="s">
        <v>9680</v>
      </c>
      <c r="NDE1" s="43" t="s">
        <v>9681</v>
      </c>
      <c r="NDF1" s="43" t="s">
        <v>9682</v>
      </c>
      <c r="NDG1" s="43" t="s">
        <v>9683</v>
      </c>
      <c r="NDH1" s="43" t="s">
        <v>9684</v>
      </c>
      <c r="NDI1" s="43" t="s">
        <v>9685</v>
      </c>
      <c r="NDJ1" s="43" t="s">
        <v>9686</v>
      </c>
      <c r="NDK1" s="43" t="s">
        <v>9687</v>
      </c>
      <c r="NDL1" s="43" t="s">
        <v>9688</v>
      </c>
      <c r="NDM1" s="43" t="s">
        <v>9689</v>
      </c>
      <c r="NDN1" s="43" t="s">
        <v>9690</v>
      </c>
      <c r="NDO1" s="43" t="s">
        <v>9691</v>
      </c>
      <c r="NDP1" s="43" t="s">
        <v>9692</v>
      </c>
      <c r="NDQ1" s="43" t="s">
        <v>9693</v>
      </c>
      <c r="NDR1" s="43" t="s">
        <v>9694</v>
      </c>
      <c r="NDS1" s="43" t="s">
        <v>9695</v>
      </c>
      <c r="NDT1" s="43" t="s">
        <v>9696</v>
      </c>
      <c r="NDU1" s="43" t="s">
        <v>9697</v>
      </c>
      <c r="NDV1" s="43" t="s">
        <v>9698</v>
      </c>
      <c r="NDW1" s="43" t="s">
        <v>9699</v>
      </c>
      <c r="NDX1" s="43" t="s">
        <v>9700</v>
      </c>
      <c r="NDY1" s="43" t="s">
        <v>9701</v>
      </c>
      <c r="NDZ1" s="43" t="s">
        <v>9702</v>
      </c>
      <c r="NEA1" s="43" t="s">
        <v>9703</v>
      </c>
      <c r="NEB1" s="43" t="s">
        <v>9704</v>
      </c>
      <c r="NEC1" s="43" t="s">
        <v>9705</v>
      </c>
      <c r="NED1" s="43" t="s">
        <v>9706</v>
      </c>
      <c r="NEE1" s="43" t="s">
        <v>9707</v>
      </c>
      <c r="NEF1" s="43" t="s">
        <v>9708</v>
      </c>
      <c r="NEG1" s="43" t="s">
        <v>9709</v>
      </c>
      <c r="NEH1" s="43" t="s">
        <v>9710</v>
      </c>
      <c r="NEI1" s="43" t="s">
        <v>9711</v>
      </c>
      <c r="NEJ1" s="43" t="s">
        <v>9712</v>
      </c>
      <c r="NEK1" s="43" t="s">
        <v>9713</v>
      </c>
      <c r="NEL1" s="43" t="s">
        <v>9714</v>
      </c>
      <c r="NEM1" s="43" t="s">
        <v>9715</v>
      </c>
      <c r="NEN1" s="43" t="s">
        <v>9716</v>
      </c>
      <c r="NEO1" s="43" t="s">
        <v>9717</v>
      </c>
      <c r="NEP1" s="43" t="s">
        <v>9718</v>
      </c>
      <c r="NEQ1" s="43" t="s">
        <v>9719</v>
      </c>
      <c r="NER1" s="43" t="s">
        <v>9720</v>
      </c>
      <c r="NES1" s="43" t="s">
        <v>9721</v>
      </c>
      <c r="NET1" s="43" t="s">
        <v>9722</v>
      </c>
      <c r="NEU1" s="43" t="s">
        <v>9723</v>
      </c>
      <c r="NEV1" s="43" t="s">
        <v>9724</v>
      </c>
      <c r="NEW1" s="43" t="s">
        <v>9725</v>
      </c>
      <c r="NEX1" s="43" t="s">
        <v>9726</v>
      </c>
      <c r="NEY1" s="43" t="s">
        <v>9727</v>
      </c>
      <c r="NEZ1" s="43" t="s">
        <v>9728</v>
      </c>
      <c r="NFA1" s="43" t="s">
        <v>9729</v>
      </c>
      <c r="NFB1" s="43" t="s">
        <v>9730</v>
      </c>
      <c r="NFC1" s="43" t="s">
        <v>9731</v>
      </c>
      <c r="NFD1" s="43" t="s">
        <v>9732</v>
      </c>
      <c r="NFE1" s="43" t="s">
        <v>9733</v>
      </c>
      <c r="NFF1" s="43" t="s">
        <v>9734</v>
      </c>
      <c r="NFG1" s="43" t="s">
        <v>9735</v>
      </c>
      <c r="NFH1" s="43" t="s">
        <v>9736</v>
      </c>
      <c r="NFI1" s="43" t="s">
        <v>9737</v>
      </c>
      <c r="NFJ1" s="43" t="s">
        <v>9738</v>
      </c>
      <c r="NFK1" s="43" t="s">
        <v>9739</v>
      </c>
      <c r="NFL1" s="43" t="s">
        <v>9740</v>
      </c>
      <c r="NFM1" s="43" t="s">
        <v>9741</v>
      </c>
      <c r="NFN1" s="43" t="s">
        <v>9742</v>
      </c>
      <c r="NFO1" s="43" t="s">
        <v>9743</v>
      </c>
      <c r="NFP1" s="43" t="s">
        <v>9744</v>
      </c>
      <c r="NFQ1" s="43" t="s">
        <v>9745</v>
      </c>
      <c r="NFR1" s="43" t="s">
        <v>9746</v>
      </c>
      <c r="NFS1" s="43" t="s">
        <v>9747</v>
      </c>
      <c r="NFT1" s="43" t="s">
        <v>9748</v>
      </c>
      <c r="NFU1" s="43" t="s">
        <v>9749</v>
      </c>
      <c r="NFV1" s="43" t="s">
        <v>9750</v>
      </c>
      <c r="NFW1" s="43" t="s">
        <v>9751</v>
      </c>
      <c r="NFX1" s="43" t="s">
        <v>9752</v>
      </c>
      <c r="NFY1" s="43" t="s">
        <v>9753</v>
      </c>
      <c r="NFZ1" s="43" t="s">
        <v>9754</v>
      </c>
      <c r="NGA1" s="43" t="s">
        <v>9755</v>
      </c>
      <c r="NGB1" s="43" t="s">
        <v>9756</v>
      </c>
      <c r="NGC1" s="43" t="s">
        <v>9757</v>
      </c>
      <c r="NGD1" s="43" t="s">
        <v>9758</v>
      </c>
      <c r="NGE1" s="43" t="s">
        <v>9759</v>
      </c>
      <c r="NGF1" s="43" t="s">
        <v>9760</v>
      </c>
      <c r="NGG1" s="43" t="s">
        <v>9761</v>
      </c>
      <c r="NGH1" s="43" t="s">
        <v>9762</v>
      </c>
      <c r="NGI1" s="43" t="s">
        <v>9763</v>
      </c>
      <c r="NGJ1" s="43" t="s">
        <v>9764</v>
      </c>
      <c r="NGK1" s="43" t="s">
        <v>9765</v>
      </c>
      <c r="NGL1" s="43" t="s">
        <v>9766</v>
      </c>
      <c r="NGM1" s="43" t="s">
        <v>9767</v>
      </c>
      <c r="NGN1" s="43" t="s">
        <v>9768</v>
      </c>
      <c r="NGO1" s="43" t="s">
        <v>9769</v>
      </c>
      <c r="NGP1" s="43" t="s">
        <v>9770</v>
      </c>
      <c r="NGQ1" s="43" t="s">
        <v>9771</v>
      </c>
      <c r="NGR1" s="43" t="s">
        <v>9772</v>
      </c>
      <c r="NGS1" s="43" t="s">
        <v>9773</v>
      </c>
      <c r="NGT1" s="43" t="s">
        <v>9774</v>
      </c>
      <c r="NGU1" s="43" t="s">
        <v>9775</v>
      </c>
      <c r="NGV1" s="43" t="s">
        <v>9776</v>
      </c>
      <c r="NGW1" s="43" t="s">
        <v>9777</v>
      </c>
      <c r="NGX1" s="43" t="s">
        <v>9778</v>
      </c>
      <c r="NGY1" s="43" t="s">
        <v>9779</v>
      </c>
      <c r="NGZ1" s="43" t="s">
        <v>9780</v>
      </c>
      <c r="NHA1" s="43" t="s">
        <v>9781</v>
      </c>
      <c r="NHB1" s="43" t="s">
        <v>9782</v>
      </c>
      <c r="NHC1" s="43" t="s">
        <v>9783</v>
      </c>
      <c r="NHD1" s="43" t="s">
        <v>9784</v>
      </c>
      <c r="NHE1" s="43" t="s">
        <v>9785</v>
      </c>
      <c r="NHF1" s="43" t="s">
        <v>9786</v>
      </c>
      <c r="NHG1" s="43" t="s">
        <v>9787</v>
      </c>
      <c r="NHH1" s="43" t="s">
        <v>9788</v>
      </c>
      <c r="NHI1" s="43" t="s">
        <v>9789</v>
      </c>
      <c r="NHJ1" s="43" t="s">
        <v>9790</v>
      </c>
      <c r="NHK1" s="43" t="s">
        <v>9791</v>
      </c>
      <c r="NHL1" s="43" t="s">
        <v>9792</v>
      </c>
      <c r="NHM1" s="43" t="s">
        <v>9793</v>
      </c>
      <c r="NHN1" s="43" t="s">
        <v>9794</v>
      </c>
      <c r="NHO1" s="43" t="s">
        <v>9795</v>
      </c>
      <c r="NHP1" s="43" t="s">
        <v>9796</v>
      </c>
      <c r="NHQ1" s="43" t="s">
        <v>9797</v>
      </c>
      <c r="NHR1" s="43" t="s">
        <v>9798</v>
      </c>
      <c r="NHS1" s="43" t="s">
        <v>9799</v>
      </c>
      <c r="NHT1" s="43" t="s">
        <v>9800</v>
      </c>
      <c r="NHU1" s="43" t="s">
        <v>9801</v>
      </c>
      <c r="NHV1" s="43" t="s">
        <v>9802</v>
      </c>
      <c r="NHW1" s="43" t="s">
        <v>9803</v>
      </c>
      <c r="NHX1" s="43" t="s">
        <v>9804</v>
      </c>
      <c r="NHY1" s="43" t="s">
        <v>9805</v>
      </c>
      <c r="NHZ1" s="43" t="s">
        <v>9806</v>
      </c>
      <c r="NIA1" s="43" t="s">
        <v>9807</v>
      </c>
      <c r="NIB1" s="43" t="s">
        <v>9808</v>
      </c>
      <c r="NIC1" s="43" t="s">
        <v>9809</v>
      </c>
      <c r="NID1" s="43" t="s">
        <v>9810</v>
      </c>
      <c r="NIE1" s="43" t="s">
        <v>9811</v>
      </c>
      <c r="NIF1" s="43" t="s">
        <v>9812</v>
      </c>
      <c r="NIG1" s="43" t="s">
        <v>9813</v>
      </c>
      <c r="NIH1" s="43" t="s">
        <v>9814</v>
      </c>
      <c r="NII1" s="43" t="s">
        <v>9815</v>
      </c>
      <c r="NIJ1" s="43" t="s">
        <v>9816</v>
      </c>
      <c r="NIK1" s="43" t="s">
        <v>9817</v>
      </c>
      <c r="NIL1" s="43" t="s">
        <v>9818</v>
      </c>
      <c r="NIM1" s="43" t="s">
        <v>9819</v>
      </c>
      <c r="NIN1" s="43" t="s">
        <v>9820</v>
      </c>
      <c r="NIO1" s="43" t="s">
        <v>9821</v>
      </c>
      <c r="NIP1" s="43" t="s">
        <v>9822</v>
      </c>
      <c r="NIQ1" s="43" t="s">
        <v>9823</v>
      </c>
      <c r="NIR1" s="43" t="s">
        <v>9824</v>
      </c>
      <c r="NIS1" s="43" t="s">
        <v>9825</v>
      </c>
      <c r="NIT1" s="43" t="s">
        <v>9826</v>
      </c>
      <c r="NIU1" s="43" t="s">
        <v>9827</v>
      </c>
      <c r="NIV1" s="43" t="s">
        <v>9828</v>
      </c>
      <c r="NIW1" s="43" t="s">
        <v>9829</v>
      </c>
      <c r="NIX1" s="43" t="s">
        <v>9830</v>
      </c>
      <c r="NIY1" s="43" t="s">
        <v>9831</v>
      </c>
      <c r="NIZ1" s="43" t="s">
        <v>9832</v>
      </c>
      <c r="NJA1" s="43" t="s">
        <v>9833</v>
      </c>
      <c r="NJB1" s="43" t="s">
        <v>9834</v>
      </c>
      <c r="NJC1" s="43" t="s">
        <v>9835</v>
      </c>
      <c r="NJD1" s="43" t="s">
        <v>9836</v>
      </c>
      <c r="NJE1" s="43" t="s">
        <v>9837</v>
      </c>
      <c r="NJF1" s="43" t="s">
        <v>9838</v>
      </c>
      <c r="NJG1" s="43" t="s">
        <v>9839</v>
      </c>
      <c r="NJH1" s="43" t="s">
        <v>9840</v>
      </c>
      <c r="NJI1" s="43" t="s">
        <v>9841</v>
      </c>
      <c r="NJJ1" s="43" t="s">
        <v>9842</v>
      </c>
      <c r="NJK1" s="43" t="s">
        <v>9843</v>
      </c>
      <c r="NJL1" s="43" t="s">
        <v>9844</v>
      </c>
      <c r="NJM1" s="43" t="s">
        <v>9845</v>
      </c>
      <c r="NJN1" s="43" t="s">
        <v>9846</v>
      </c>
      <c r="NJO1" s="43" t="s">
        <v>9847</v>
      </c>
      <c r="NJP1" s="43" t="s">
        <v>9848</v>
      </c>
      <c r="NJQ1" s="43" t="s">
        <v>9849</v>
      </c>
      <c r="NJR1" s="43" t="s">
        <v>9850</v>
      </c>
      <c r="NJS1" s="43" t="s">
        <v>9851</v>
      </c>
      <c r="NJT1" s="43" t="s">
        <v>9852</v>
      </c>
      <c r="NJU1" s="43" t="s">
        <v>9853</v>
      </c>
      <c r="NJV1" s="43" t="s">
        <v>9854</v>
      </c>
      <c r="NJW1" s="43" t="s">
        <v>9855</v>
      </c>
      <c r="NJX1" s="43" t="s">
        <v>9856</v>
      </c>
      <c r="NJY1" s="43" t="s">
        <v>9857</v>
      </c>
      <c r="NJZ1" s="43" t="s">
        <v>9858</v>
      </c>
      <c r="NKA1" s="43" t="s">
        <v>9859</v>
      </c>
      <c r="NKB1" s="43" t="s">
        <v>9860</v>
      </c>
      <c r="NKC1" s="43" t="s">
        <v>9861</v>
      </c>
      <c r="NKD1" s="43" t="s">
        <v>9862</v>
      </c>
      <c r="NKE1" s="43" t="s">
        <v>9863</v>
      </c>
      <c r="NKF1" s="43" t="s">
        <v>9864</v>
      </c>
      <c r="NKG1" s="43" t="s">
        <v>9865</v>
      </c>
      <c r="NKH1" s="43" t="s">
        <v>9866</v>
      </c>
      <c r="NKI1" s="43" t="s">
        <v>9867</v>
      </c>
      <c r="NKJ1" s="43" t="s">
        <v>9868</v>
      </c>
      <c r="NKK1" s="43" t="s">
        <v>9869</v>
      </c>
      <c r="NKL1" s="43" t="s">
        <v>9870</v>
      </c>
      <c r="NKM1" s="43" t="s">
        <v>9871</v>
      </c>
      <c r="NKN1" s="43" t="s">
        <v>9872</v>
      </c>
      <c r="NKO1" s="43" t="s">
        <v>9873</v>
      </c>
      <c r="NKP1" s="43" t="s">
        <v>9874</v>
      </c>
      <c r="NKQ1" s="43" t="s">
        <v>9875</v>
      </c>
      <c r="NKR1" s="43" t="s">
        <v>9876</v>
      </c>
      <c r="NKS1" s="43" t="s">
        <v>9877</v>
      </c>
      <c r="NKT1" s="43" t="s">
        <v>9878</v>
      </c>
      <c r="NKU1" s="43" t="s">
        <v>9879</v>
      </c>
      <c r="NKV1" s="43" t="s">
        <v>9880</v>
      </c>
      <c r="NKW1" s="43" t="s">
        <v>9881</v>
      </c>
      <c r="NKX1" s="43" t="s">
        <v>9882</v>
      </c>
      <c r="NKY1" s="43" t="s">
        <v>9883</v>
      </c>
      <c r="NKZ1" s="43" t="s">
        <v>9884</v>
      </c>
      <c r="NLA1" s="43" t="s">
        <v>9885</v>
      </c>
      <c r="NLB1" s="43" t="s">
        <v>9886</v>
      </c>
      <c r="NLC1" s="43" t="s">
        <v>9887</v>
      </c>
      <c r="NLD1" s="43" t="s">
        <v>9888</v>
      </c>
      <c r="NLE1" s="43" t="s">
        <v>9889</v>
      </c>
      <c r="NLF1" s="43" t="s">
        <v>9890</v>
      </c>
      <c r="NLG1" s="43" t="s">
        <v>9891</v>
      </c>
      <c r="NLH1" s="43" t="s">
        <v>9892</v>
      </c>
      <c r="NLI1" s="43" t="s">
        <v>9893</v>
      </c>
      <c r="NLJ1" s="43" t="s">
        <v>9894</v>
      </c>
      <c r="NLK1" s="43" t="s">
        <v>9895</v>
      </c>
      <c r="NLL1" s="43" t="s">
        <v>9896</v>
      </c>
      <c r="NLM1" s="43" t="s">
        <v>9897</v>
      </c>
      <c r="NLN1" s="43" t="s">
        <v>9898</v>
      </c>
      <c r="NLO1" s="43" t="s">
        <v>9899</v>
      </c>
      <c r="NLP1" s="43" t="s">
        <v>9900</v>
      </c>
      <c r="NLQ1" s="43" t="s">
        <v>9901</v>
      </c>
      <c r="NLR1" s="43" t="s">
        <v>9902</v>
      </c>
      <c r="NLS1" s="43" t="s">
        <v>9903</v>
      </c>
      <c r="NLT1" s="43" t="s">
        <v>9904</v>
      </c>
      <c r="NLU1" s="43" t="s">
        <v>9905</v>
      </c>
      <c r="NLV1" s="43" t="s">
        <v>9906</v>
      </c>
      <c r="NLW1" s="43" t="s">
        <v>9907</v>
      </c>
      <c r="NLX1" s="43" t="s">
        <v>9908</v>
      </c>
      <c r="NLY1" s="43" t="s">
        <v>9909</v>
      </c>
      <c r="NLZ1" s="43" t="s">
        <v>9910</v>
      </c>
      <c r="NMA1" s="43" t="s">
        <v>9911</v>
      </c>
      <c r="NMB1" s="43" t="s">
        <v>9912</v>
      </c>
      <c r="NMC1" s="43" t="s">
        <v>9913</v>
      </c>
      <c r="NMD1" s="43" t="s">
        <v>9914</v>
      </c>
      <c r="NME1" s="43" t="s">
        <v>9915</v>
      </c>
      <c r="NMF1" s="43" t="s">
        <v>9916</v>
      </c>
      <c r="NMG1" s="43" t="s">
        <v>9917</v>
      </c>
      <c r="NMH1" s="43" t="s">
        <v>9918</v>
      </c>
      <c r="NMI1" s="43" t="s">
        <v>9919</v>
      </c>
      <c r="NMJ1" s="43" t="s">
        <v>9920</v>
      </c>
      <c r="NMK1" s="43" t="s">
        <v>9921</v>
      </c>
      <c r="NML1" s="43" t="s">
        <v>9922</v>
      </c>
      <c r="NMM1" s="43" t="s">
        <v>9923</v>
      </c>
      <c r="NMN1" s="43" t="s">
        <v>9924</v>
      </c>
      <c r="NMO1" s="43" t="s">
        <v>9925</v>
      </c>
      <c r="NMP1" s="43" t="s">
        <v>9926</v>
      </c>
      <c r="NMQ1" s="43" t="s">
        <v>9927</v>
      </c>
      <c r="NMR1" s="43" t="s">
        <v>9928</v>
      </c>
      <c r="NMS1" s="43" t="s">
        <v>9929</v>
      </c>
      <c r="NMT1" s="43" t="s">
        <v>9930</v>
      </c>
      <c r="NMU1" s="43" t="s">
        <v>9931</v>
      </c>
      <c r="NMV1" s="43" t="s">
        <v>9932</v>
      </c>
      <c r="NMW1" s="43" t="s">
        <v>9933</v>
      </c>
      <c r="NMX1" s="43" t="s">
        <v>9934</v>
      </c>
      <c r="NMY1" s="43" t="s">
        <v>9935</v>
      </c>
      <c r="NMZ1" s="43" t="s">
        <v>9936</v>
      </c>
      <c r="NNA1" s="43" t="s">
        <v>9937</v>
      </c>
      <c r="NNB1" s="43" t="s">
        <v>9938</v>
      </c>
      <c r="NNC1" s="43" t="s">
        <v>9939</v>
      </c>
      <c r="NND1" s="43" t="s">
        <v>9940</v>
      </c>
      <c r="NNE1" s="43" t="s">
        <v>9941</v>
      </c>
      <c r="NNF1" s="43" t="s">
        <v>9942</v>
      </c>
      <c r="NNG1" s="43" t="s">
        <v>9943</v>
      </c>
      <c r="NNH1" s="43" t="s">
        <v>9944</v>
      </c>
      <c r="NNI1" s="43" t="s">
        <v>9945</v>
      </c>
      <c r="NNJ1" s="43" t="s">
        <v>9946</v>
      </c>
      <c r="NNK1" s="43" t="s">
        <v>9947</v>
      </c>
      <c r="NNL1" s="43" t="s">
        <v>9948</v>
      </c>
      <c r="NNM1" s="43" t="s">
        <v>9949</v>
      </c>
      <c r="NNN1" s="43" t="s">
        <v>9950</v>
      </c>
      <c r="NNO1" s="43" t="s">
        <v>9951</v>
      </c>
      <c r="NNP1" s="43" t="s">
        <v>9952</v>
      </c>
      <c r="NNQ1" s="43" t="s">
        <v>9953</v>
      </c>
      <c r="NNR1" s="43" t="s">
        <v>9954</v>
      </c>
      <c r="NNS1" s="43" t="s">
        <v>9955</v>
      </c>
      <c r="NNT1" s="43" t="s">
        <v>9956</v>
      </c>
      <c r="NNU1" s="43" t="s">
        <v>9957</v>
      </c>
      <c r="NNV1" s="43" t="s">
        <v>9958</v>
      </c>
      <c r="NNW1" s="43" t="s">
        <v>9959</v>
      </c>
      <c r="NNX1" s="43" t="s">
        <v>9960</v>
      </c>
      <c r="NNY1" s="43" t="s">
        <v>9961</v>
      </c>
      <c r="NNZ1" s="43" t="s">
        <v>9962</v>
      </c>
      <c r="NOA1" s="43" t="s">
        <v>9963</v>
      </c>
      <c r="NOB1" s="43" t="s">
        <v>9964</v>
      </c>
      <c r="NOC1" s="43" t="s">
        <v>9965</v>
      </c>
      <c r="NOD1" s="43" t="s">
        <v>9966</v>
      </c>
      <c r="NOE1" s="43" t="s">
        <v>9967</v>
      </c>
      <c r="NOF1" s="43" t="s">
        <v>9968</v>
      </c>
      <c r="NOG1" s="43" t="s">
        <v>9969</v>
      </c>
      <c r="NOH1" s="43" t="s">
        <v>9970</v>
      </c>
      <c r="NOI1" s="43" t="s">
        <v>9971</v>
      </c>
      <c r="NOJ1" s="43" t="s">
        <v>9972</v>
      </c>
      <c r="NOK1" s="43" t="s">
        <v>9973</v>
      </c>
      <c r="NOL1" s="43" t="s">
        <v>9974</v>
      </c>
      <c r="NOM1" s="43" t="s">
        <v>9975</v>
      </c>
      <c r="NON1" s="43" t="s">
        <v>9976</v>
      </c>
      <c r="NOO1" s="43" t="s">
        <v>9977</v>
      </c>
      <c r="NOP1" s="43" t="s">
        <v>9978</v>
      </c>
      <c r="NOQ1" s="43" t="s">
        <v>9979</v>
      </c>
      <c r="NOR1" s="43" t="s">
        <v>9980</v>
      </c>
      <c r="NOS1" s="43" t="s">
        <v>9981</v>
      </c>
      <c r="NOT1" s="43" t="s">
        <v>9982</v>
      </c>
      <c r="NOU1" s="43" t="s">
        <v>9983</v>
      </c>
      <c r="NOV1" s="43" t="s">
        <v>9984</v>
      </c>
      <c r="NOW1" s="43" t="s">
        <v>9985</v>
      </c>
      <c r="NOX1" s="43" t="s">
        <v>9986</v>
      </c>
      <c r="NOY1" s="43" t="s">
        <v>9987</v>
      </c>
      <c r="NOZ1" s="43" t="s">
        <v>9988</v>
      </c>
      <c r="NPA1" s="43" t="s">
        <v>9989</v>
      </c>
      <c r="NPB1" s="43" t="s">
        <v>9990</v>
      </c>
      <c r="NPC1" s="43" t="s">
        <v>9991</v>
      </c>
      <c r="NPD1" s="43" t="s">
        <v>9992</v>
      </c>
      <c r="NPE1" s="43" t="s">
        <v>9993</v>
      </c>
      <c r="NPF1" s="43" t="s">
        <v>9994</v>
      </c>
      <c r="NPG1" s="43" t="s">
        <v>9995</v>
      </c>
      <c r="NPH1" s="43" t="s">
        <v>9996</v>
      </c>
      <c r="NPI1" s="43" t="s">
        <v>9997</v>
      </c>
      <c r="NPJ1" s="43" t="s">
        <v>9998</v>
      </c>
      <c r="NPK1" s="43" t="s">
        <v>9999</v>
      </c>
      <c r="NPL1" s="43" t="s">
        <v>10000</v>
      </c>
      <c r="NPM1" s="43" t="s">
        <v>10001</v>
      </c>
      <c r="NPN1" s="43" t="s">
        <v>10002</v>
      </c>
      <c r="NPO1" s="43" t="s">
        <v>10003</v>
      </c>
      <c r="NPP1" s="43" t="s">
        <v>10004</v>
      </c>
      <c r="NPQ1" s="43" t="s">
        <v>10005</v>
      </c>
      <c r="NPR1" s="43" t="s">
        <v>10006</v>
      </c>
      <c r="NPS1" s="43" t="s">
        <v>10007</v>
      </c>
      <c r="NPT1" s="43" t="s">
        <v>10008</v>
      </c>
      <c r="NPU1" s="43" t="s">
        <v>10009</v>
      </c>
      <c r="NPV1" s="43" t="s">
        <v>10010</v>
      </c>
      <c r="NPW1" s="43" t="s">
        <v>10011</v>
      </c>
      <c r="NPX1" s="43" t="s">
        <v>10012</v>
      </c>
      <c r="NPY1" s="43" t="s">
        <v>10013</v>
      </c>
      <c r="NPZ1" s="43" t="s">
        <v>10014</v>
      </c>
      <c r="NQA1" s="43" t="s">
        <v>10015</v>
      </c>
      <c r="NQB1" s="43" t="s">
        <v>10016</v>
      </c>
      <c r="NQC1" s="43" t="s">
        <v>10017</v>
      </c>
      <c r="NQD1" s="43" t="s">
        <v>10018</v>
      </c>
      <c r="NQE1" s="43" t="s">
        <v>10019</v>
      </c>
      <c r="NQF1" s="43" t="s">
        <v>10020</v>
      </c>
      <c r="NQG1" s="43" t="s">
        <v>10021</v>
      </c>
      <c r="NQH1" s="43" t="s">
        <v>10022</v>
      </c>
      <c r="NQI1" s="43" t="s">
        <v>10023</v>
      </c>
      <c r="NQJ1" s="43" t="s">
        <v>10024</v>
      </c>
      <c r="NQK1" s="43" t="s">
        <v>10025</v>
      </c>
      <c r="NQL1" s="43" t="s">
        <v>10026</v>
      </c>
      <c r="NQM1" s="43" t="s">
        <v>10027</v>
      </c>
      <c r="NQN1" s="43" t="s">
        <v>10028</v>
      </c>
      <c r="NQO1" s="43" t="s">
        <v>10029</v>
      </c>
      <c r="NQP1" s="43" t="s">
        <v>10030</v>
      </c>
      <c r="NQQ1" s="43" t="s">
        <v>10031</v>
      </c>
      <c r="NQR1" s="43" t="s">
        <v>10032</v>
      </c>
      <c r="NQS1" s="43" t="s">
        <v>10033</v>
      </c>
      <c r="NQT1" s="43" t="s">
        <v>10034</v>
      </c>
      <c r="NQU1" s="43" t="s">
        <v>10035</v>
      </c>
      <c r="NQV1" s="43" t="s">
        <v>10036</v>
      </c>
      <c r="NQW1" s="43" t="s">
        <v>10037</v>
      </c>
      <c r="NQX1" s="43" t="s">
        <v>10038</v>
      </c>
      <c r="NQY1" s="43" t="s">
        <v>10039</v>
      </c>
      <c r="NQZ1" s="43" t="s">
        <v>10040</v>
      </c>
      <c r="NRA1" s="43" t="s">
        <v>10041</v>
      </c>
      <c r="NRB1" s="43" t="s">
        <v>10042</v>
      </c>
      <c r="NRC1" s="43" t="s">
        <v>10043</v>
      </c>
      <c r="NRD1" s="43" t="s">
        <v>10044</v>
      </c>
      <c r="NRE1" s="43" t="s">
        <v>10045</v>
      </c>
      <c r="NRF1" s="43" t="s">
        <v>10046</v>
      </c>
      <c r="NRG1" s="43" t="s">
        <v>10047</v>
      </c>
      <c r="NRH1" s="43" t="s">
        <v>10048</v>
      </c>
      <c r="NRI1" s="43" t="s">
        <v>10049</v>
      </c>
      <c r="NRJ1" s="43" t="s">
        <v>10050</v>
      </c>
      <c r="NRK1" s="43" t="s">
        <v>10051</v>
      </c>
      <c r="NRL1" s="43" t="s">
        <v>10052</v>
      </c>
      <c r="NRM1" s="43" t="s">
        <v>10053</v>
      </c>
      <c r="NRN1" s="43" t="s">
        <v>10054</v>
      </c>
      <c r="NRO1" s="43" t="s">
        <v>10055</v>
      </c>
      <c r="NRP1" s="43" t="s">
        <v>10056</v>
      </c>
      <c r="NRQ1" s="43" t="s">
        <v>10057</v>
      </c>
      <c r="NRR1" s="43" t="s">
        <v>10058</v>
      </c>
      <c r="NRS1" s="43" t="s">
        <v>10059</v>
      </c>
      <c r="NRT1" s="43" t="s">
        <v>10060</v>
      </c>
      <c r="NRU1" s="43" t="s">
        <v>10061</v>
      </c>
      <c r="NRV1" s="43" t="s">
        <v>10062</v>
      </c>
      <c r="NRW1" s="43" t="s">
        <v>10063</v>
      </c>
      <c r="NRX1" s="43" t="s">
        <v>10064</v>
      </c>
      <c r="NRY1" s="43" t="s">
        <v>10065</v>
      </c>
      <c r="NRZ1" s="43" t="s">
        <v>10066</v>
      </c>
      <c r="NSA1" s="43" t="s">
        <v>10067</v>
      </c>
      <c r="NSB1" s="43" t="s">
        <v>10068</v>
      </c>
      <c r="NSC1" s="43" t="s">
        <v>10069</v>
      </c>
      <c r="NSD1" s="43" t="s">
        <v>10070</v>
      </c>
      <c r="NSE1" s="43" t="s">
        <v>10071</v>
      </c>
      <c r="NSF1" s="43" t="s">
        <v>10072</v>
      </c>
      <c r="NSG1" s="43" t="s">
        <v>10073</v>
      </c>
      <c r="NSH1" s="43" t="s">
        <v>10074</v>
      </c>
      <c r="NSI1" s="43" t="s">
        <v>10075</v>
      </c>
      <c r="NSJ1" s="43" t="s">
        <v>10076</v>
      </c>
      <c r="NSK1" s="43" t="s">
        <v>10077</v>
      </c>
      <c r="NSL1" s="43" t="s">
        <v>10078</v>
      </c>
      <c r="NSM1" s="43" t="s">
        <v>10079</v>
      </c>
      <c r="NSN1" s="43" t="s">
        <v>10080</v>
      </c>
      <c r="NSO1" s="43" t="s">
        <v>10081</v>
      </c>
      <c r="NSP1" s="43" t="s">
        <v>10082</v>
      </c>
      <c r="NSQ1" s="43" t="s">
        <v>10083</v>
      </c>
      <c r="NSR1" s="43" t="s">
        <v>10084</v>
      </c>
      <c r="NSS1" s="43" t="s">
        <v>10085</v>
      </c>
      <c r="NST1" s="43" t="s">
        <v>10086</v>
      </c>
      <c r="NSU1" s="43" t="s">
        <v>10087</v>
      </c>
      <c r="NSV1" s="43" t="s">
        <v>10088</v>
      </c>
      <c r="NSW1" s="43" t="s">
        <v>10089</v>
      </c>
      <c r="NSX1" s="43" t="s">
        <v>10090</v>
      </c>
      <c r="NSY1" s="43" t="s">
        <v>10091</v>
      </c>
      <c r="NSZ1" s="43" t="s">
        <v>10092</v>
      </c>
      <c r="NTA1" s="43" t="s">
        <v>10093</v>
      </c>
      <c r="NTB1" s="43" t="s">
        <v>10094</v>
      </c>
      <c r="NTC1" s="43" t="s">
        <v>10095</v>
      </c>
      <c r="NTD1" s="43" t="s">
        <v>10096</v>
      </c>
      <c r="NTE1" s="43" t="s">
        <v>10097</v>
      </c>
      <c r="NTF1" s="43" t="s">
        <v>10098</v>
      </c>
      <c r="NTG1" s="43" t="s">
        <v>10099</v>
      </c>
      <c r="NTH1" s="43" t="s">
        <v>10100</v>
      </c>
      <c r="NTI1" s="43" t="s">
        <v>10101</v>
      </c>
      <c r="NTJ1" s="43" t="s">
        <v>10102</v>
      </c>
      <c r="NTK1" s="43" t="s">
        <v>10103</v>
      </c>
      <c r="NTL1" s="43" t="s">
        <v>10104</v>
      </c>
      <c r="NTM1" s="43" t="s">
        <v>10105</v>
      </c>
      <c r="NTN1" s="43" t="s">
        <v>10106</v>
      </c>
      <c r="NTO1" s="43" t="s">
        <v>10107</v>
      </c>
      <c r="NTP1" s="43" t="s">
        <v>10108</v>
      </c>
      <c r="NTQ1" s="43" t="s">
        <v>10109</v>
      </c>
      <c r="NTR1" s="43" t="s">
        <v>10110</v>
      </c>
      <c r="NTS1" s="43" t="s">
        <v>10111</v>
      </c>
      <c r="NTT1" s="43" t="s">
        <v>10112</v>
      </c>
      <c r="NTU1" s="43" t="s">
        <v>10113</v>
      </c>
      <c r="NTV1" s="43" t="s">
        <v>10114</v>
      </c>
      <c r="NTW1" s="43" t="s">
        <v>10115</v>
      </c>
      <c r="NTX1" s="43" t="s">
        <v>10116</v>
      </c>
      <c r="NTY1" s="43" t="s">
        <v>10117</v>
      </c>
      <c r="NTZ1" s="43" t="s">
        <v>10118</v>
      </c>
      <c r="NUA1" s="43" t="s">
        <v>10119</v>
      </c>
      <c r="NUB1" s="43" t="s">
        <v>10120</v>
      </c>
      <c r="NUC1" s="43" t="s">
        <v>10121</v>
      </c>
      <c r="NUD1" s="43" t="s">
        <v>10122</v>
      </c>
      <c r="NUE1" s="43" t="s">
        <v>10123</v>
      </c>
      <c r="NUF1" s="43" t="s">
        <v>10124</v>
      </c>
      <c r="NUG1" s="43" t="s">
        <v>10125</v>
      </c>
      <c r="NUH1" s="43" t="s">
        <v>10126</v>
      </c>
      <c r="NUI1" s="43" t="s">
        <v>10127</v>
      </c>
      <c r="NUJ1" s="43" t="s">
        <v>10128</v>
      </c>
      <c r="NUK1" s="43" t="s">
        <v>10129</v>
      </c>
      <c r="NUL1" s="43" t="s">
        <v>10130</v>
      </c>
      <c r="NUM1" s="43" t="s">
        <v>10131</v>
      </c>
      <c r="NUN1" s="43" t="s">
        <v>10132</v>
      </c>
      <c r="NUO1" s="43" t="s">
        <v>10133</v>
      </c>
      <c r="NUP1" s="43" t="s">
        <v>10134</v>
      </c>
      <c r="NUQ1" s="43" t="s">
        <v>10135</v>
      </c>
      <c r="NUR1" s="43" t="s">
        <v>10136</v>
      </c>
      <c r="NUS1" s="43" t="s">
        <v>10137</v>
      </c>
      <c r="NUT1" s="43" t="s">
        <v>10138</v>
      </c>
      <c r="NUU1" s="43" t="s">
        <v>10139</v>
      </c>
      <c r="NUV1" s="43" t="s">
        <v>10140</v>
      </c>
      <c r="NUW1" s="43" t="s">
        <v>10141</v>
      </c>
      <c r="NUX1" s="43" t="s">
        <v>10142</v>
      </c>
      <c r="NUY1" s="43" t="s">
        <v>10143</v>
      </c>
      <c r="NUZ1" s="43" t="s">
        <v>10144</v>
      </c>
      <c r="NVA1" s="43" t="s">
        <v>10145</v>
      </c>
      <c r="NVB1" s="43" t="s">
        <v>10146</v>
      </c>
      <c r="NVC1" s="43" t="s">
        <v>10147</v>
      </c>
      <c r="NVD1" s="43" t="s">
        <v>10148</v>
      </c>
      <c r="NVE1" s="43" t="s">
        <v>10149</v>
      </c>
      <c r="NVF1" s="43" t="s">
        <v>10150</v>
      </c>
      <c r="NVG1" s="43" t="s">
        <v>10151</v>
      </c>
      <c r="NVH1" s="43" t="s">
        <v>10152</v>
      </c>
      <c r="NVI1" s="43" t="s">
        <v>10153</v>
      </c>
      <c r="NVJ1" s="43" t="s">
        <v>10154</v>
      </c>
      <c r="NVK1" s="43" t="s">
        <v>10155</v>
      </c>
      <c r="NVL1" s="43" t="s">
        <v>10156</v>
      </c>
      <c r="NVM1" s="43" t="s">
        <v>10157</v>
      </c>
      <c r="NVN1" s="43" t="s">
        <v>10158</v>
      </c>
      <c r="NVO1" s="43" t="s">
        <v>10159</v>
      </c>
      <c r="NVP1" s="43" t="s">
        <v>10160</v>
      </c>
      <c r="NVQ1" s="43" t="s">
        <v>10161</v>
      </c>
      <c r="NVR1" s="43" t="s">
        <v>10162</v>
      </c>
      <c r="NVS1" s="43" t="s">
        <v>10163</v>
      </c>
      <c r="NVT1" s="43" t="s">
        <v>10164</v>
      </c>
      <c r="NVU1" s="43" t="s">
        <v>10165</v>
      </c>
      <c r="NVV1" s="43" t="s">
        <v>10166</v>
      </c>
      <c r="NVW1" s="43" t="s">
        <v>10167</v>
      </c>
      <c r="NVX1" s="43" t="s">
        <v>10168</v>
      </c>
      <c r="NVY1" s="43" t="s">
        <v>10169</v>
      </c>
      <c r="NVZ1" s="43" t="s">
        <v>10170</v>
      </c>
      <c r="NWA1" s="43" t="s">
        <v>10171</v>
      </c>
      <c r="NWB1" s="43" t="s">
        <v>10172</v>
      </c>
      <c r="NWC1" s="43" t="s">
        <v>10173</v>
      </c>
      <c r="NWD1" s="43" t="s">
        <v>10174</v>
      </c>
      <c r="NWE1" s="43" t="s">
        <v>10175</v>
      </c>
      <c r="NWF1" s="43" t="s">
        <v>10176</v>
      </c>
      <c r="NWG1" s="43" t="s">
        <v>10177</v>
      </c>
      <c r="NWH1" s="43" t="s">
        <v>10178</v>
      </c>
      <c r="NWI1" s="43" t="s">
        <v>10179</v>
      </c>
      <c r="NWJ1" s="43" t="s">
        <v>10180</v>
      </c>
      <c r="NWK1" s="43" t="s">
        <v>10181</v>
      </c>
      <c r="NWL1" s="43" t="s">
        <v>10182</v>
      </c>
      <c r="NWM1" s="43" t="s">
        <v>10183</v>
      </c>
      <c r="NWN1" s="43" t="s">
        <v>10184</v>
      </c>
      <c r="NWO1" s="43" t="s">
        <v>10185</v>
      </c>
      <c r="NWP1" s="43" t="s">
        <v>10186</v>
      </c>
      <c r="NWQ1" s="43" t="s">
        <v>10187</v>
      </c>
      <c r="NWR1" s="43" t="s">
        <v>10188</v>
      </c>
      <c r="NWS1" s="43" t="s">
        <v>10189</v>
      </c>
      <c r="NWT1" s="43" t="s">
        <v>10190</v>
      </c>
      <c r="NWU1" s="43" t="s">
        <v>10191</v>
      </c>
      <c r="NWV1" s="43" t="s">
        <v>10192</v>
      </c>
      <c r="NWW1" s="43" t="s">
        <v>10193</v>
      </c>
      <c r="NWX1" s="43" t="s">
        <v>10194</v>
      </c>
      <c r="NWY1" s="43" t="s">
        <v>10195</v>
      </c>
      <c r="NWZ1" s="43" t="s">
        <v>10196</v>
      </c>
      <c r="NXA1" s="43" t="s">
        <v>10197</v>
      </c>
      <c r="NXB1" s="43" t="s">
        <v>10198</v>
      </c>
      <c r="NXC1" s="43" t="s">
        <v>10199</v>
      </c>
      <c r="NXD1" s="43" t="s">
        <v>10200</v>
      </c>
      <c r="NXE1" s="43" t="s">
        <v>10201</v>
      </c>
      <c r="NXF1" s="43" t="s">
        <v>10202</v>
      </c>
      <c r="NXG1" s="43" t="s">
        <v>10203</v>
      </c>
      <c r="NXH1" s="43" t="s">
        <v>10204</v>
      </c>
      <c r="NXI1" s="43" t="s">
        <v>10205</v>
      </c>
      <c r="NXJ1" s="43" t="s">
        <v>10206</v>
      </c>
      <c r="NXK1" s="43" t="s">
        <v>10207</v>
      </c>
      <c r="NXL1" s="43" t="s">
        <v>10208</v>
      </c>
      <c r="NXM1" s="43" t="s">
        <v>10209</v>
      </c>
      <c r="NXN1" s="43" t="s">
        <v>10210</v>
      </c>
      <c r="NXO1" s="43" t="s">
        <v>10211</v>
      </c>
      <c r="NXP1" s="43" t="s">
        <v>10212</v>
      </c>
      <c r="NXQ1" s="43" t="s">
        <v>10213</v>
      </c>
      <c r="NXR1" s="43" t="s">
        <v>10214</v>
      </c>
      <c r="NXS1" s="43" t="s">
        <v>10215</v>
      </c>
      <c r="NXT1" s="43" t="s">
        <v>10216</v>
      </c>
      <c r="NXU1" s="43" t="s">
        <v>10217</v>
      </c>
      <c r="NXV1" s="43" t="s">
        <v>10218</v>
      </c>
      <c r="NXW1" s="43" t="s">
        <v>10219</v>
      </c>
      <c r="NXX1" s="43" t="s">
        <v>10220</v>
      </c>
      <c r="NXY1" s="43" t="s">
        <v>10221</v>
      </c>
      <c r="NXZ1" s="43" t="s">
        <v>10222</v>
      </c>
      <c r="NYA1" s="43" t="s">
        <v>10223</v>
      </c>
      <c r="NYB1" s="43" t="s">
        <v>10224</v>
      </c>
      <c r="NYC1" s="43" t="s">
        <v>10225</v>
      </c>
      <c r="NYD1" s="43" t="s">
        <v>10226</v>
      </c>
      <c r="NYE1" s="43" t="s">
        <v>10227</v>
      </c>
      <c r="NYF1" s="43" t="s">
        <v>10228</v>
      </c>
      <c r="NYG1" s="43" t="s">
        <v>10229</v>
      </c>
      <c r="NYH1" s="43" t="s">
        <v>10230</v>
      </c>
      <c r="NYI1" s="43" t="s">
        <v>10231</v>
      </c>
      <c r="NYJ1" s="43" t="s">
        <v>10232</v>
      </c>
      <c r="NYK1" s="43" t="s">
        <v>10233</v>
      </c>
      <c r="NYL1" s="43" t="s">
        <v>10234</v>
      </c>
      <c r="NYM1" s="43" t="s">
        <v>10235</v>
      </c>
      <c r="NYN1" s="43" t="s">
        <v>10236</v>
      </c>
      <c r="NYO1" s="43" t="s">
        <v>10237</v>
      </c>
      <c r="NYP1" s="43" t="s">
        <v>10238</v>
      </c>
      <c r="NYQ1" s="43" t="s">
        <v>10239</v>
      </c>
      <c r="NYR1" s="43" t="s">
        <v>10240</v>
      </c>
      <c r="NYS1" s="43" t="s">
        <v>10241</v>
      </c>
      <c r="NYT1" s="43" t="s">
        <v>10242</v>
      </c>
      <c r="NYU1" s="43" t="s">
        <v>10243</v>
      </c>
      <c r="NYV1" s="43" t="s">
        <v>10244</v>
      </c>
      <c r="NYW1" s="43" t="s">
        <v>10245</v>
      </c>
      <c r="NYX1" s="43" t="s">
        <v>10246</v>
      </c>
      <c r="NYY1" s="43" t="s">
        <v>10247</v>
      </c>
      <c r="NYZ1" s="43" t="s">
        <v>10248</v>
      </c>
      <c r="NZA1" s="43" t="s">
        <v>10249</v>
      </c>
      <c r="NZB1" s="43" t="s">
        <v>10250</v>
      </c>
      <c r="NZC1" s="43" t="s">
        <v>10251</v>
      </c>
      <c r="NZD1" s="43" t="s">
        <v>10252</v>
      </c>
      <c r="NZE1" s="43" t="s">
        <v>10253</v>
      </c>
      <c r="NZF1" s="43" t="s">
        <v>10254</v>
      </c>
      <c r="NZG1" s="43" t="s">
        <v>10255</v>
      </c>
      <c r="NZH1" s="43" t="s">
        <v>10256</v>
      </c>
      <c r="NZI1" s="43" t="s">
        <v>10257</v>
      </c>
      <c r="NZJ1" s="43" t="s">
        <v>10258</v>
      </c>
      <c r="NZK1" s="43" t="s">
        <v>10259</v>
      </c>
      <c r="NZL1" s="43" t="s">
        <v>10260</v>
      </c>
      <c r="NZM1" s="43" t="s">
        <v>10261</v>
      </c>
      <c r="NZN1" s="43" t="s">
        <v>10262</v>
      </c>
      <c r="NZO1" s="43" t="s">
        <v>10263</v>
      </c>
      <c r="NZP1" s="43" t="s">
        <v>10264</v>
      </c>
      <c r="NZQ1" s="43" t="s">
        <v>10265</v>
      </c>
      <c r="NZR1" s="43" t="s">
        <v>10266</v>
      </c>
      <c r="NZS1" s="43" t="s">
        <v>10267</v>
      </c>
      <c r="NZT1" s="43" t="s">
        <v>10268</v>
      </c>
      <c r="NZU1" s="43" t="s">
        <v>10269</v>
      </c>
      <c r="NZV1" s="43" t="s">
        <v>10270</v>
      </c>
      <c r="NZW1" s="43" t="s">
        <v>10271</v>
      </c>
      <c r="NZX1" s="43" t="s">
        <v>10272</v>
      </c>
      <c r="NZY1" s="43" t="s">
        <v>10273</v>
      </c>
      <c r="NZZ1" s="43" t="s">
        <v>10274</v>
      </c>
      <c r="OAA1" s="43" t="s">
        <v>10275</v>
      </c>
      <c r="OAB1" s="43" t="s">
        <v>10276</v>
      </c>
      <c r="OAC1" s="43" t="s">
        <v>10277</v>
      </c>
      <c r="OAD1" s="43" t="s">
        <v>10278</v>
      </c>
      <c r="OAE1" s="43" t="s">
        <v>10279</v>
      </c>
      <c r="OAF1" s="43" t="s">
        <v>10280</v>
      </c>
      <c r="OAG1" s="43" t="s">
        <v>10281</v>
      </c>
      <c r="OAH1" s="43" t="s">
        <v>10282</v>
      </c>
      <c r="OAI1" s="43" t="s">
        <v>10283</v>
      </c>
      <c r="OAJ1" s="43" t="s">
        <v>10284</v>
      </c>
      <c r="OAK1" s="43" t="s">
        <v>10285</v>
      </c>
      <c r="OAL1" s="43" t="s">
        <v>10286</v>
      </c>
      <c r="OAM1" s="43" t="s">
        <v>10287</v>
      </c>
      <c r="OAN1" s="43" t="s">
        <v>10288</v>
      </c>
      <c r="OAO1" s="43" t="s">
        <v>10289</v>
      </c>
      <c r="OAP1" s="43" t="s">
        <v>10290</v>
      </c>
      <c r="OAQ1" s="43" t="s">
        <v>10291</v>
      </c>
      <c r="OAR1" s="43" t="s">
        <v>10292</v>
      </c>
      <c r="OAS1" s="43" t="s">
        <v>10293</v>
      </c>
      <c r="OAT1" s="43" t="s">
        <v>10294</v>
      </c>
      <c r="OAU1" s="43" t="s">
        <v>10295</v>
      </c>
      <c r="OAV1" s="43" t="s">
        <v>10296</v>
      </c>
      <c r="OAW1" s="43" t="s">
        <v>10297</v>
      </c>
      <c r="OAX1" s="43" t="s">
        <v>10298</v>
      </c>
      <c r="OAY1" s="43" t="s">
        <v>10299</v>
      </c>
      <c r="OAZ1" s="43" t="s">
        <v>10300</v>
      </c>
      <c r="OBA1" s="43" t="s">
        <v>10301</v>
      </c>
      <c r="OBB1" s="43" t="s">
        <v>10302</v>
      </c>
      <c r="OBC1" s="43" t="s">
        <v>10303</v>
      </c>
      <c r="OBD1" s="43" t="s">
        <v>10304</v>
      </c>
      <c r="OBE1" s="43" t="s">
        <v>10305</v>
      </c>
      <c r="OBF1" s="43" t="s">
        <v>10306</v>
      </c>
      <c r="OBG1" s="43" t="s">
        <v>10307</v>
      </c>
      <c r="OBH1" s="43" t="s">
        <v>10308</v>
      </c>
      <c r="OBI1" s="43" t="s">
        <v>10309</v>
      </c>
      <c r="OBJ1" s="43" t="s">
        <v>10310</v>
      </c>
      <c r="OBK1" s="43" t="s">
        <v>10311</v>
      </c>
      <c r="OBL1" s="43" t="s">
        <v>10312</v>
      </c>
      <c r="OBM1" s="43" t="s">
        <v>10313</v>
      </c>
      <c r="OBN1" s="43" t="s">
        <v>10314</v>
      </c>
      <c r="OBO1" s="43" t="s">
        <v>10315</v>
      </c>
      <c r="OBP1" s="43" t="s">
        <v>10316</v>
      </c>
      <c r="OBQ1" s="43" t="s">
        <v>10317</v>
      </c>
      <c r="OBR1" s="43" t="s">
        <v>10318</v>
      </c>
      <c r="OBS1" s="43" t="s">
        <v>10319</v>
      </c>
      <c r="OBT1" s="43" t="s">
        <v>10320</v>
      </c>
      <c r="OBU1" s="43" t="s">
        <v>10321</v>
      </c>
      <c r="OBV1" s="43" t="s">
        <v>10322</v>
      </c>
      <c r="OBW1" s="43" t="s">
        <v>10323</v>
      </c>
      <c r="OBX1" s="43" t="s">
        <v>10324</v>
      </c>
      <c r="OBY1" s="43" t="s">
        <v>10325</v>
      </c>
      <c r="OBZ1" s="43" t="s">
        <v>10326</v>
      </c>
      <c r="OCA1" s="43" t="s">
        <v>10327</v>
      </c>
      <c r="OCB1" s="43" t="s">
        <v>10328</v>
      </c>
      <c r="OCC1" s="43" t="s">
        <v>10329</v>
      </c>
      <c r="OCD1" s="43" t="s">
        <v>10330</v>
      </c>
      <c r="OCE1" s="43" t="s">
        <v>10331</v>
      </c>
      <c r="OCF1" s="43" t="s">
        <v>10332</v>
      </c>
      <c r="OCG1" s="43" t="s">
        <v>10333</v>
      </c>
      <c r="OCH1" s="43" t="s">
        <v>10334</v>
      </c>
      <c r="OCI1" s="43" t="s">
        <v>10335</v>
      </c>
      <c r="OCJ1" s="43" t="s">
        <v>10336</v>
      </c>
      <c r="OCK1" s="43" t="s">
        <v>10337</v>
      </c>
      <c r="OCL1" s="43" t="s">
        <v>10338</v>
      </c>
      <c r="OCM1" s="43" t="s">
        <v>10339</v>
      </c>
      <c r="OCN1" s="43" t="s">
        <v>10340</v>
      </c>
      <c r="OCO1" s="43" t="s">
        <v>10341</v>
      </c>
      <c r="OCP1" s="43" t="s">
        <v>10342</v>
      </c>
      <c r="OCQ1" s="43" t="s">
        <v>10343</v>
      </c>
      <c r="OCR1" s="43" t="s">
        <v>10344</v>
      </c>
      <c r="OCS1" s="43" t="s">
        <v>10345</v>
      </c>
      <c r="OCT1" s="43" t="s">
        <v>10346</v>
      </c>
      <c r="OCU1" s="43" t="s">
        <v>10347</v>
      </c>
      <c r="OCV1" s="43" t="s">
        <v>10348</v>
      </c>
      <c r="OCW1" s="43" t="s">
        <v>10349</v>
      </c>
      <c r="OCX1" s="43" t="s">
        <v>10350</v>
      </c>
      <c r="OCY1" s="43" t="s">
        <v>10351</v>
      </c>
      <c r="OCZ1" s="43" t="s">
        <v>10352</v>
      </c>
      <c r="ODA1" s="43" t="s">
        <v>10353</v>
      </c>
      <c r="ODB1" s="43" t="s">
        <v>10354</v>
      </c>
      <c r="ODC1" s="43" t="s">
        <v>10355</v>
      </c>
      <c r="ODD1" s="43" t="s">
        <v>10356</v>
      </c>
      <c r="ODE1" s="43" t="s">
        <v>10357</v>
      </c>
      <c r="ODF1" s="43" t="s">
        <v>10358</v>
      </c>
      <c r="ODG1" s="43" t="s">
        <v>10359</v>
      </c>
      <c r="ODH1" s="43" t="s">
        <v>10360</v>
      </c>
      <c r="ODI1" s="43" t="s">
        <v>10361</v>
      </c>
      <c r="ODJ1" s="43" t="s">
        <v>10362</v>
      </c>
      <c r="ODK1" s="43" t="s">
        <v>10363</v>
      </c>
      <c r="ODL1" s="43" t="s">
        <v>10364</v>
      </c>
      <c r="ODM1" s="43" t="s">
        <v>10365</v>
      </c>
      <c r="ODN1" s="43" t="s">
        <v>10366</v>
      </c>
      <c r="ODO1" s="43" t="s">
        <v>10367</v>
      </c>
      <c r="ODP1" s="43" t="s">
        <v>10368</v>
      </c>
      <c r="ODQ1" s="43" t="s">
        <v>10369</v>
      </c>
      <c r="ODR1" s="43" t="s">
        <v>10370</v>
      </c>
      <c r="ODS1" s="43" t="s">
        <v>10371</v>
      </c>
      <c r="ODT1" s="43" t="s">
        <v>10372</v>
      </c>
      <c r="ODU1" s="43" t="s">
        <v>10373</v>
      </c>
      <c r="ODV1" s="43" t="s">
        <v>10374</v>
      </c>
      <c r="ODW1" s="43" t="s">
        <v>10375</v>
      </c>
      <c r="ODX1" s="43" t="s">
        <v>10376</v>
      </c>
      <c r="ODY1" s="43" t="s">
        <v>10377</v>
      </c>
      <c r="ODZ1" s="43" t="s">
        <v>10378</v>
      </c>
      <c r="OEA1" s="43" t="s">
        <v>10379</v>
      </c>
      <c r="OEB1" s="43" t="s">
        <v>10380</v>
      </c>
      <c r="OEC1" s="43" t="s">
        <v>10381</v>
      </c>
      <c r="OED1" s="43" t="s">
        <v>10382</v>
      </c>
      <c r="OEE1" s="43" t="s">
        <v>10383</v>
      </c>
      <c r="OEF1" s="43" t="s">
        <v>10384</v>
      </c>
      <c r="OEG1" s="43" t="s">
        <v>10385</v>
      </c>
      <c r="OEH1" s="43" t="s">
        <v>10386</v>
      </c>
      <c r="OEI1" s="43" t="s">
        <v>10387</v>
      </c>
      <c r="OEJ1" s="43" t="s">
        <v>10388</v>
      </c>
      <c r="OEK1" s="43" t="s">
        <v>10389</v>
      </c>
      <c r="OEL1" s="43" t="s">
        <v>10390</v>
      </c>
      <c r="OEM1" s="43" t="s">
        <v>10391</v>
      </c>
      <c r="OEN1" s="43" t="s">
        <v>10392</v>
      </c>
      <c r="OEO1" s="43" t="s">
        <v>10393</v>
      </c>
      <c r="OEP1" s="43" t="s">
        <v>10394</v>
      </c>
      <c r="OEQ1" s="43" t="s">
        <v>10395</v>
      </c>
      <c r="OER1" s="43" t="s">
        <v>10396</v>
      </c>
      <c r="OES1" s="43" t="s">
        <v>10397</v>
      </c>
      <c r="OET1" s="43" t="s">
        <v>10398</v>
      </c>
      <c r="OEU1" s="43" t="s">
        <v>10399</v>
      </c>
      <c r="OEV1" s="43" t="s">
        <v>10400</v>
      </c>
      <c r="OEW1" s="43" t="s">
        <v>10401</v>
      </c>
      <c r="OEX1" s="43" t="s">
        <v>10402</v>
      </c>
      <c r="OEY1" s="43" t="s">
        <v>10403</v>
      </c>
      <c r="OEZ1" s="43" t="s">
        <v>10404</v>
      </c>
      <c r="OFA1" s="43" t="s">
        <v>10405</v>
      </c>
      <c r="OFB1" s="43" t="s">
        <v>10406</v>
      </c>
      <c r="OFC1" s="43" t="s">
        <v>10407</v>
      </c>
      <c r="OFD1" s="43" t="s">
        <v>10408</v>
      </c>
      <c r="OFE1" s="43" t="s">
        <v>10409</v>
      </c>
      <c r="OFF1" s="43" t="s">
        <v>10410</v>
      </c>
      <c r="OFG1" s="43" t="s">
        <v>10411</v>
      </c>
      <c r="OFH1" s="43" t="s">
        <v>10412</v>
      </c>
      <c r="OFI1" s="43" t="s">
        <v>10413</v>
      </c>
      <c r="OFJ1" s="43" t="s">
        <v>10414</v>
      </c>
      <c r="OFK1" s="43" t="s">
        <v>10415</v>
      </c>
      <c r="OFL1" s="43" t="s">
        <v>10416</v>
      </c>
      <c r="OFM1" s="43" t="s">
        <v>10417</v>
      </c>
      <c r="OFN1" s="43" t="s">
        <v>10418</v>
      </c>
      <c r="OFO1" s="43" t="s">
        <v>10419</v>
      </c>
      <c r="OFP1" s="43" t="s">
        <v>10420</v>
      </c>
      <c r="OFQ1" s="43" t="s">
        <v>10421</v>
      </c>
      <c r="OFR1" s="43" t="s">
        <v>10422</v>
      </c>
      <c r="OFS1" s="43" t="s">
        <v>10423</v>
      </c>
      <c r="OFT1" s="43" t="s">
        <v>10424</v>
      </c>
      <c r="OFU1" s="43" t="s">
        <v>10425</v>
      </c>
      <c r="OFV1" s="43" t="s">
        <v>10426</v>
      </c>
      <c r="OFW1" s="43" t="s">
        <v>10427</v>
      </c>
      <c r="OFX1" s="43" t="s">
        <v>10428</v>
      </c>
      <c r="OFY1" s="43" t="s">
        <v>10429</v>
      </c>
      <c r="OFZ1" s="43" t="s">
        <v>10430</v>
      </c>
      <c r="OGA1" s="43" t="s">
        <v>10431</v>
      </c>
      <c r="OGB1" s="43" t="s">
        <v>10432</v>
      </c>
      <c r="OGC1" s="43" t="s">
        <v>10433</v>
      </c>
      <c r="OGD1" s="43" t="s">
        <v>10434</v>
      </c>
      <c r="OGE1" s="43" t="s">
        <v>10435</v>
      </c>
      <c r="OGF1" s="43" t="s">
        <v>10436</v>
      </c>
      <c r="OGG1" s="43" t="s">
        <v>10437</v>
      </c>
      <c r="OGH1" s="43" t="s">
        <v>10438</v>
      </c>
      <c r="OGI1" s="43" t="s">
        <v>10439</v>
      </c>
      <c r="OGJ1" s="43" t="s">
        <v>10440</v>
      </c>
      <c r="OGK1" s="43" t="s">
        <v>10441</v>
      </c>
      <c r="OGL1" s="43" t="s">
        <v>10442</v>
      </c>
      <c r="OGM1" s="43" t="s">
        <v>10443</v>
      </c>
      <c r="OGN1" s="43" t="s">
        <v>10444</v>
      </c>
      <c r="OGO1" s="43" t="s">
        <v>10445</v>
      </c>
      <c r="OGP1" s="43" t="s">
        <v>10446</v>
      </c>
      <c r="OGQ1" s="43" t="s">
        <v>10447</v>
      </c>
      <c r="OGR1" s="43" t="s">
        <v>10448</v>
      </c>
      <c r="OGS1" s="43" t="s">
        <v>10449</v>
      </c>
      <c r="OGT1" s="43" t="s">
        <v>10450</v>
      </c>
      <c r="OGU1" s="43" t="s">
        <v>10451</v>
      </c>
      <c r="OGV1" s="43" t="s">
        <v>10452</v>
      </c>
      <c r="OGW1" s="43" t="s">
        <v>10453</v>
      </c>
      <c r="OGX1" s="43" t="s">
        <v>10454</v>
      </c>
      <c r="OGY1" s="43" t="s">
        <v>10455</v>
      </c>
      <c r="OGZ1" s="43" t="s">
        <v>10456</v>
      </c>
      <c r="OHA1" s="43" t="s">
        <v>10457</v>
      </c>
      <c r="OHB1" s="43" t="s">
        <v>10458</v>
      </c>
      <c r="OHC1" s="43" t="s">
        <v>10459</v>
      </c>
      <c r="OHD1" s="43" t="s">
        <v>10460</v>
      </c>
      <c r="OHE1" s="43" t="s">
        <v>10461</v>
      </c>
      <c r="OHF1" s="43" t="s">
        <v>10462</v>
      </c>
      <c r="OHG1" s="43" t="s">
        <v>10463</v>
      </c>
      <c r="OHH1" s="43" t="s">
        <v>10464</v>
      </c>
      <c r="OHI1" s="43" t="s">
        <v>10465</v>
      </c>
      <c r="OHJ1" s="43" t="s">
        <v>10466</v>
      </c>
      <c r="OHK1" s="43" t="s">
        <v>10467</v>
      </c>
      <c r="OHL1" s="43" t="s">
        <v>10468</v>
      </c>
      <c r="OHM1" s="43" t="s">
        <v>10469</v>
      </c>
      <c r="OHN1" s="43" t="s">
        <v>10470</v>
      </c>
      <c r="OHO1" s="43" t="s">
        <v>10471</v>
      </c>
      <c r="OHP1" s="43" t="s">
        <v>10472</v>
      </c>
      <c r="OHQ1" s="43" t="s">
        <v>10473</v>
      </c>
      <c r="OHR1" s="43" t="s">
        <v>10474</v>
      </c>
      <c r="OHS1" s="43" t="s">
        <v>10475</v>
      </c>
      <c r="OHT1" s="43" t="s">
        <v>10476</v>
      </c>
      <c r="OHU1" s="43" t="s">
        <v>10477</v>
      </c>
      <c r="OHV1" s="43" t="s">
        <v>10478</v>
      </c>
      <c r="OHW1" s="43" t="s">
        <v>10479</v>
      </c>
      <c r="OHX1" s="43" t="s">
        <v>10480</v>
      </c>
      <c r="OHY1" s="43" t="s">
        <v>10481</v>
      </c>
      <c r="OHZ1" s="43" t="s">
        <v>10482</v>
      </c>
      <c r="OIA1" s="43" t="s">
        <v>10483</v>
      </c>
      <c r="OIB1" s="43" t="s">
        <v>10484</v>
      </c>
      <c r="OIC1" s="43" t="s">
        <v>10485</v>
      </c>
      <c r="OID1" s="43" t="s">
        <v>10486</v>
      </c>
      <c r="OIE1" s="43" t="s">
        <v>10487</v>
      </c>
      <c r="OIF1" s="43" t="s">
        <v>10488</v>
      </c>
      <c r="OIG1" s="43" t="s">
        <v>10489</v>
      </c>
      <c r="OIH1" s="43" t="s">
        <v>10490</v>
      </c>
      <c r="OII1" s="43" t="s">
        <v>10491</v>
      </c>
      <c r="OIJ1" s="43" t="s">
        <v>10492</v>
      </c>
      <c r="OIK1" s="43" t="s">
        <v>10493</v>
      </c>
      <c r="OIL1" s="43" t="s">
        <v>10494</v>
      </c>
      <c r="OIM1" s="43" t="s">
        <v>10495</v>
      </c>
      <c r="OIN1" s="43" t="s">
        <v>10496</v>
      </c>
      <c r="OIO1" s="43" t="s">
        <v>10497</v>
      </c>
      <c r="OIP1" s="43" t="s">
        <v>10498</v>
      </c>
      <c r="OIQ1" s="43" t="s">
        <v>10499</v>
      </c>
      <c r="OIR1" s="43" t="s">
        <v>10500</v>
      </c>
      <c r="OIS1" s="43" t="s">
        <v>10501</v>
      </c>
      <c r="OIT1" s="43" t="s">
        <v>10502</v>
      </c>
      <c r="OIU1" s="43" t="s">
        <v>10503</v>
      </c>
      <c r="OIV1" s="43" t="s">
        <v>10504</v>
      </c>
      <c r="OIW1" s="43" t="s">
        <v>10505</v>
      </c>
      <c r="OIX1" s="43" t="s">
        <v>10506</v>
      </c>
      <c r="OIY1" s="43" t="s">
        <v>10507</v>
      </c>
      <c r="OIZ1" s="43" t="s">
        <v>10508</v>
      </c>
      <c r="OJA1" s="43" t="s">
        <v>10509</v>
      </c>
      <c r="OJB1" s="43" t="s">
        <v>10510</v>
      </c>
      <c r="OJC1" s="43" t="s">
        <v>10511</v>
      </c>
      <c r="OJD1" s="43" t="s">
        <v>10512</v>
      </c>
      <c r="OJE1" s="43" t="s">
        <v>10513</v>
      </c>
      <c r="OJF1" s="43" t="s">
        <v>10514</v>
      </c>
      <c r="OJG1" s="43" t="s">
        <v>10515</v>
      </c>
      <c r="OJH1" s="43" t="s">
        <v>10516</v>
      </c>
      <c r="OJI1" s="43" t="s">
        <v>10517</v>
      </c>
      <c r="OJJ1" s="43" t="s">
        <v>10518</v>
      </c>
      <c r="OJK1" s="43" t="s">
        <v>10519</v>
      </c>
      <c r="OJL1" s="43" t="s">
        <v>10520</v>
      </c>
      <c r="OJM1" s="43" t="s">
        <v>10521</v>
      </c>
      <c r="OJN1" s="43" t="s">
        <v>10522</v>
      </c>
      <c r="OJO1" s="43" t="s">
        <v>10523</v>
      </c>
      <c r="OJP1" s="43" t="s">
        <v>10524</v>
      </c>
      <c r="OJQ1" s="43" t="s">
        <v>10525</v>
      </c>
      <c r="OJR1" s="43" t="s">
        <v>10526</v>
      </c>
      <c r="OJS1" s="43" t="s">
        <v>10527</v>
      </c>
      <c r="OJT1" s="43" t="s">
        <v>10528</v>
      </c>
      <c r="OJU1" s="43" t="s">
        <v>10529</v>
      </c>
      <c r="OJV1" s="43" t="s">
        <v>10530</v>
      </c>
      <c r="OJW1" s="43" t="s">
        <v>10531</v>
      </c>
      <c r="OJX1" s="43" t="s">
        <v>10532</v>
      </c>
      <c r="OJY1" s="43" t="s">
        <v>10533</v>
      </c>
      <c r="OJZ1" s="43" t="s">
        <v>10534</v>
      </c>
      <c r="OKA1" s="43" t="s">
        <v>10535</v>
      </c>
      <c r="OKB1" s="43" t="s">
        <v>10536</v>
      </c>
      <c r="OKC1" s="43" t="s">
        <v>10537</v>
      </c>
      <c r="OKD1" s="43" t="s">
        <v>10538</v>
      </c>
      <c r="OKE1" s="43" t="s">
        <v>10539</v>
      </c>
      <c r="OKF1" s="43" t="s">
        <v>10540</v>
      </c>
      <c r="OKG1" s="43" t="s">
        <v>10541</v>
      </c>
      <c r="OKH1" s="43" t="s">
        <v>10542</v>
      </c>
      <c r="OKI1" s="43" t="s">
        <v>10543</v>
      </c>
      <c r="OKJ1" s="43" t="s">
        <v>10544</v>
      </c>
      <c r="OKK1" s="43" t="s">
        <v>10545</v>
      </c>
      <c r="OKL1" s="43" t="s">
        <v>10546</v>
      </c>
      <c r="OKM1" s="43" t="s">
        <v>10547</v>
      </c>
      <c r="OKN1" s="43" t="s">
        <v>10548</v>
      </c>
      <c r="OKO1" s="43" t="s">
        <v>10549</v>
      </c>
      <c r="OKP1" s="43" t="s">
        <v>10550</v>
      </c>
      <c r="OKQ1" s="43" t="s">
        <v>10551</v>
      </c>
      <c r="OKR1" s="43" t="s">
        <v>10552</v>
      </c>
      <c r="OKS1" s="43" t="s">
        <v>10553</v>
      </c>
      <c r="OKT1" s="43" t="s">
        <v>10554</v>
      </c>
      <c r="OKU1" s="43" t="s">
        <v>10555</v>
      </c>
      <c r="OKV1" s="43" t="s">
        <v>10556</v>
      </c>
      <c r="OKW1" s="43" t="s">
        <v>10557</v>
      </c>
      <c r="OKX1" s="43" t="s">
        <v>10558</v>
      </c>
      <c r="OKY1" s="43" t="s">
        <v>10559</v>
      </c>
      <c r="OKZ1" s="43" t="s">
        <v>10560</v>
      </c>
      <c r="OLA1" s="43" t="s">
        <v>10561</v>
      </c>
      <c r="OLB1" s="43" t="s">
        <v>10562</v>
      </c>
      <c r="OLC1" s="43" t="s">
        <v>10563</v>
      </c>
      <c r="OLD1" s="43" t="s">
        <v>10564</v>
      </c>
      <c r="OLE1" s="43" t="s">
        <v>10565</v>
      </c>
      <c r="OLF1" s="43" t="s">
        <v>10566</v>
      </c>
      <c r="OLG1" s="43" t="s">
        <v>10567</v>
      </c>
      <c r="OLH1" s="43" t="s">
        <v>10568</v>
      </c>
      <c r="OLI1" s="43" t="s">
        <v>10569</v>
      </c>
      <c r="OLJ1" s="43" t="s">
        <v>10570</v>
      </c>
      <c r="OLK1" s="43" t="s">
        <v>10571</v>
      </c>
      <c r="OLL1" s="43" t="s">
        <v>10572</v>
      </c>
      <c r="OLM1" s="43" t="s">
        <v>10573</v>
      </c>
      <c r="OLN1" s="43" t="s">
        <v>10574</v>
      </c>
      <c r="OLO1" s="43" t="s">
        <v>10575</v>
      </c>
      <c r="OLP1" s="43" t="s">
        <v>10576</v>
      </c>
      <c r="OLQ1" s="43" t="s">
        <v>10577</v>
      </c>
      <c r="OLR1" s="43" t="s">
        <v>10578</v>
      </c>
      <c r="OLS1" s="43" t="s">
        <v>10579</v>
      </c>
      <c r="OLT1" s="43" t="s">
        <v>10580</v>
      </c>
      <c r="OLU1" s="43" t="s">
        <v>10581</v>
      </c>
      <c r="OLV1" s="43" t="s">
        <v>10582</v>
      </c>
      <c r="OLW1" s="43" t="s">
        <v>10583</v>
      </c>
      <c r="OLX1" s="43" t="s">
        <v>10584</v>
      </c>
      <c r="OLY1" s="43" t="s">
        <v>10585</v>
      </c>
      <c r="OLZ1" s="43" t="s">
        <v>10586</v>
      </c>
      <c r="OMA1" s="43" t="s">
        <v>10587</v>
      </c>
      <c r="OMB1" s="43" t="s">
        <v>10588</v>
      </c>
      <c r="OMC1" s="43" t="s">
        <v>10589</v>
      </c>
      <c r="OMD1" s="43" t="s">
        <v>10590</v>
      </c>
      <c r="OME1" s="43" t="s">
        <v>10591</v>
      </c>
      <c r="OMF1" s="43" t="s">
        <v>10592</v>
      </c>
      <c r="OMG1" s="43" t="s">
        <v>10593</v>
      </c>
      <c r="OMH1" s="43" t="s">
        <v>10594</v>
      </c>
      <c r="OMI1" s="43" t="s">
        <v>10595</v>
      </c>
      <c r="OMJ1" s="43" t="s">
        <v>10596</v>
      </c>
      <c r="OMK1" s="43" t="s">
        <v>10597</v>
      </c>
      <c r="OML1" s="43" t="s">
        <v>10598</v>
      </c>
      <c r="OMM1" s="43" t="s">
        <v>10599</v>
      </c>
      <c r="OMN1" s="43" t="s">
        <v>10600</v>
      </c>
      <c r="OMO1" s="43" t="s">
        <v>10601</v>
      </c>
      <c r="OMP1" s="43" t="s">
        <v>10602</v>
      </c>
      <c r="OMQ1" s="43" t="s">
        <v>10603</v>
      </c>
      <c r="OMR1" s="43" t="s">
        <v>10604</v>
      </c>
      <c r="OMS1" s="43" t="s">
        <v>10605</v>
      </c>
      <c r="OMT1" s="43" t="s">
        <v>10606</v>
      </c>
      <c r="OMU1" s="43" t="s">
        <v>10607</v>
      </c>
      <c r="OMV1" s="43" t="s">
        <v>10608</v>
      </c>
      <c r="OMW1" s="43" t="s">
        <v>10609</v>
      </c>
      <c r="OMX1" s="43" t="s">
        <v>10610</v>
      </c>
      <c r="OMY1" s="43" t="s">
        <v>10611</v>
      </c>
      <c r="OMZ1" s="43" t="s">
        <v>10612</v>
      </c>
      <c r="ONA1" s="43" t="s">
        <v>10613</v>
      </c>
      <c r="ONB1" s="43" t="s">
        <v>10614</v>
      </c>
      <c r="ONC1" s="43" t="s">
        <v>10615</v>
      </c>
      <c r="OND1" s="43" t="s">
        <v>10616</v>
      </c>
      <c r="ONE1" s="43" t="s">
        <v>10617</v>
      </c>
      <c r="ONF1" s="43" t="s">
        <v>10618</v>
      </c>
      <c r="ONG1" s="43" t="s">
        <v>10619</v>
      </c>
      <c r="ONH1" s="43" t="s">
        <v>10620</v>
      </c>
      <c r="ONI1" s="43" t="s">
        <v>10621</v>
      </c>
      <c r="ONJ1" s="43" t="s">
        <v>10622</v>
      </c>
      <c r="ONK1" s="43" t="s">
        <v>10623</v>
      </c>
      <c r="ONL1" s="43" t="s">
        <v>10624</v>
      </c>
      <c r="ONM1" s="43" t="s">
        <v>10625</v>
      </c>
      <c r="ONN1" s="43" t="s">
        <v>10626</v>
      </c>
      <c r="ONO1" s="43" t="s">
        <v>10627</v>
      </c>
      <c r="ONP1" s="43" t="s">
        <v>10628</v>
      </c>
      <c r="ONQ1" s="43" t="s">
        <v>10629</v>
      </c>
      <c r="ONR1" s="43" t="s">
        <v>10630</v>
      </c>
      <c r="ONS1" s="43" t="s">
        <v>10631</v>
      </c>
      <c r="ONT1" s="43" t="s">
        <v>10632</v>
      </c>
      <c r="ONU1" s="43" t="s">
        <v>10633</v>
      </c>
      <c r="ONV1" s="43" t="s">
        <v>10634</v>
      </c>
      <c r="ONW1" s="43" t="s">
        <v>10635</v>
      </c>
      <c r="ONX1" s="43" t="s">
        <v>10636</v>
      </c>
      <c r="ONY1" s="43" t="s">
        <v>10637</v>
      </c>
      <c r="ONZ1" s="43" t="s">
        <v>10638</v>
      </c>
      <c r="OOA1" s="43" t="s">
        <v>10639</v>
      </c>
      <c r="OOB1" s="43" t="s">
        <v>10640</v>
      </c>
      <c r="OOC1" s="43" t="s">
        <v>10641</v>
      </c>
      <c r="OOD1" s="43" t="s">
        <v>10642</v>
      </c>
      <c r="OOE1" s="43" t="s">
        <v>10643</v>
      </c>
      <c r="OOF1" s="43" t="s">
        <v>10644</v>
      </c>
      <c r="OOG1" s="43" t="s">
        <v>10645</v>
      </c>
      <c r="OOH1" s="43" t="s">
        <v>10646</v>
      </c>
      <c r="OOI1" s="43" t="s">
        <v>10647</v>
      </c>
      <c r="OOJ1" s="43" t="s">
        <v>10648</v>
      </c>
      <c r="OOK1" s="43" t="s">
        <v>10649</v>
      </c>
      <c r="OOL1" s="43" t="s">
        <v>10650</v>
      </c>
      <c r="OOM1" s="43" t="s">
        <v>10651</v>
      </c>
      <c r="OON1" s="43" t="s">
        <v>10652</v>
      </c>
      <c r="OOO1" s="43" t="s">
        <v>10653</v>
      </c>
      <c r="OOP1" s="43" t="s">
        <v>10654</v>
      </c>
      <c r="OOQ1" s="43" t="s">
        <v>10655</v>
      </c>
      <c r="OOR1" s="43" t="s">
        <v>10656</v>
      </c>
      <c r="OOS1" s="43" t="s">
        <v>10657</v>
      </c>
      <c r="OOT1" s="43" t="s">
        <v>10658</v>
      </c>
      <c r="OOU1" s="43" t="s">
        <v>10659</v>
      </c>
      <c r="OOV1" s="43" t="s">
        <v>10660</v>
      </c>
      <c r="OOW1" s="43" t="s">
        <v>10661</v>
      </c>
      <c r="OOX1" s="43" t="s">
        <v>10662</v>
      </c>
      <c r="OOY1" s="43" t="s">
        <v>10663</v>
      </c>
      <c r="OOZ1" s="43" t="s">
        <v>10664</v>
      </c>
      <c r="OPA1" s="43" t="s">
        <v>10665</v>
      </c>
      <c r="OPB1" s="43" t="s">
        <v>10666</v>
      </c>
      <c r="OPC1" s="43" t="s">
        <v>10667</v>
      </c>
      <c r="OPD1" s="43" t="s">
        <v>10668</v>
      </c>
      <c r="OPE1" s="43" t="s">
        <v>10669</v>
      </c>
      <c r="OPF1" s="43" t="s">
        <v>10670</v>
      </c>
      <c r="OPG1" s="43" t="s">
        <v>10671</v>
      </c>
      <c r="OPH1" s="43" t="s">
        <v>10672</v>
      </c>
      <c r="OPI1" s="43" t="s">
        <v>10673</v>
      </c>
      <c r="OPJ1" s="43" t="s">
        <v>10674</v>
      </c>
      <c r="OPK1" s="43" t="s">
        <v>10675</v>
      </c>
      <c r="OPL1" s="43" t="s">
        <v>10676</v>
      </c>
      <c r="OPM1" s="43" t="s">
        <v>10677</v>
      </c>
      <c r="OPN1" s="43" t="s">
        <v>10678</v>
      </c>
      <c r="OPO1" s="43" t="s">
        <v>10679</v>
      </c>
      <c r="OPP1" s="43" t="s">
        <v>10680</v>
      </c>
      <c r="OPQ1" s="43" t="s">
        <v>10681</v>
      </c>
      <c r="OPR1" s="43" t="s">
        <v>10682</v>
      </c>
      <c r="OPS1" s="43" t="s">
        <v>10683</v>
      </c>
      <c r="OPT1" s="43" t="s">
        <v>10684</v>
      </c>
      <c r="OPU1" s="43" t="s">
        <v>10685</v>
      </c>
      <c r="OPV1" s="43" t="s">
        <v>10686</v>
      </c>
      <c r="OPW1" s="43" t="s">
        <v>10687</v>
      </c>
      <c r="OPX1" s="43" t="s">
        <v>10688</v>
      </c>
      <c r="OPY1" s="43" t="s">
        <v>10689</v>
      </c>
      <c r="OPZ1" s="43" t="s">
        <v>10690</v>
      </c>
      <c r="OQA1" s="43" t="s">
        <v>10691</v>
      </c>
      <c r="OQB1" s="43" t="s">
        <v>10692</v>
      </c>
      <c r="OQC1" s="43" t="s">
        <v>10693</v>
      </c>
      <c r="OQD1" s="43" t="s">
        <v>10694</v>
      </c>
      <c r="OQE1" s="43" t="s">
        <v>10695</v>
      </c>
      <c r="OQF1" s="43" t="s">
        <v>10696</v>
      </c>
      <c r="OQG1" s="43" t="s">
        <v>10697</v>
      </c>
      <c r="OQH1" s="43" t="s">
        <v>10698</v>
      </c>
      <c r="OQI1" s="43" t="s">
        <v>10699</v>
      </c>
      <c r="OQJ1" s="43" t="s">
        <v>10700</v>
      </c>
      <c r="OQK1" s="43" t="s">
        <v>10701</v>
      </c>
      <c r="OQL1" s="43" t="s">
        <v>10702</v>
      </c>
      <c r="OQM1" s="43" t="s">
        <v>10703</v>
      </c>
      <c r="OQN1" s="43" t="s">
        <v>10704</v>
      </c>
      <c r="OQO1" s="43" t="s">
        <v>10705</v>
      </c>
      <c r="OQP1" s="43" t="s">
        <v>10706</v>
      </c>
      <c r="OQQ1" s="43" t="s">
        <v>10707</v>
      </c>
      <c r="OQR1" s="43" t="s">
        <v>10708</v>
      </c>
      <c r="OQS1" s="43" t="s">
        <v>10709</v>
      </c>
      <c r="OQT1" s="43" t="s">
        <v>10710</v>
      </c>
      <c r="OQU1" s="43" t="s">
        <v>10711</v>
      </c>
      <c r="OQV1" s="43" t="s">
        <v>10712</v>
      </c>
      <c r="OQW1" s="43" t="s">
        <v>10713</v>
      </c>
      <c r="OQX1" s="43" t="s">
        <v>10714</v>
      </c>
      <c r="OQY1" s="43" t="s">
        <v>10715</v>
      </c>
      <c r="OQZ1" s="43" t="s">
        <v>10716</v>
      </c>
      <c r="ORA1" s="43" t="s">
        <v>10717</v>
      </c>
      <c r="ORB1" s="43" t="s">
        <v>10718</v>
      </c>
      <c r="ORC1" s="43" t="s">
        <v>10719</v>
      </c>
      <c r="ORD1" s="43" t="s">
        <v>10720</v>
      </c>
      <c r="ORE1" s="43" t="s">
        <v>10721</v>
      </c>
      <c r="ORF1" s="43" t="s">
        <v>10722</v>
      </c>
      <c r="ORG1" s="43" t="s">
        <v>10723</v>
      </c>
      <c r="ORH1" s="43" t="s">
        <v>10724</v>
      </c>
      <c r="ORI1" s="43" t="s">
        <v>10725</v>
      </c>
      <c r="ORJ1" s="43" t="s">
        <v>10726</v>
      </c>
      <c r="ORK1" s="43" t="s">
        <v>10727</v>
      </c>
      <c r="ORL1" s="43" t="s">
        <v>10728</v>
      </c>
      <c r="ORM1" s="43" t="s">
        <v>10729</v>
      </c>
      <c r="ORN1" s="43" t="s">
        <v>10730</v>
      </c>
      <c r="ORO1" s="43" t="s">
        <v>10731</v>
      </c>
      <c r="ORP1" s="43" t="s">
        <v>10732</v>
      </c>
      <c r="ORQ1" s="43" t="s">
        <v>10733</v>
      </c>
      <c r="ORR1" s="43" t="s">
        <v>10734</v>
      </c>
      <c r="ORS1" s="43" t="s">
        <v>10735</v>
      </c>
      <c r="ORT1" s="43" t="s">
        <v>10736</v>
      </c>
      <c r="ORU1" s="43" t="s">
        <v>10737</v>
      </c>
      <c r="ORV1" s="43" t="s">
        <v>10738</v>
      </c>
      <c r="ORW1" s="43" t="s">
        <v>10739</v>
      </c>
      <c r="ORX1" s="43" t="s">
        <v>10740</v>
      </c>
      <c r="ORY1" s="43" t="s">
        <v>10741</v>
      </c>
      <c r="ORZ1" s="43" t="s">
        <v>10742</v>
      </c>
      <c r="OSA1" s="43" t="s">
        <v>10743</v>
      </c>
      <c r="OSB1" s="43" t="s">
        <v>10744</v>
      </c>
      <c r="OSC1" s="43" t="s">
        <v>10745</v>
      </c>
      <c r="OSD1" s="43" t="s">
        <v>10746</v>
      </c>
      <c r="OSE1" s="43" t="s">
        <v>10747</v>
      </c>
      <c r="OSF1" s="43" t="s">
        <v>10748</v>
      </c>
      <c r="OSG1" s="43" t="s">
        <v>10749</v>
      </c>
      <c r="OSH1" s="43" t="s">
        <v>10750</v>
      </c>
      <c r="OSI1" s="43" t="s">
        <v>10751</v>
      </c>
      <c r="OSJ1" s="43" t="s">
        <v>10752</v>
      </c>
      <c r="OSK1" s="43" t="s">
        <v>10753</v>
      </c>
      <c r="OSL1" s="43" t="s">
        <v>10754</v>
      </c>
      <c r="OSM1" s="43" t="s">
        <v>10755</v>
      </c>
      <c r="OSN1" s="43" t="s">
        <v>10756</v>
      </c>
      <c r="OSO1" s="43" t="s">
        <v>10757</v>
      </c>
      <c r="OSP1" s="43" t="s">
        <v>10758</v>
      </c>
      <c r="OSQ1" s="43" t="s">
        <v>10759</v>
      </c>
      <c r="OSR1" s="43" t="s">
        <v>10760</v>
      </c>
      <c r="OSS1" s="43" t="s">
        <v>10761</v>
      </c>
      <c r="OST1" s="43" t="s">
        <v>10762</v>
      </c>
      <c r="OSU1" s="43" t="s">
        <v>10763</v>
      </c>
      <c r="OSV1" s="43" t="s">
        <v>10764</v>
      </c>
      <c r="OSW1" s="43" t="s">
        <v>10765</v>
      </c>
      <c r="OSX1" s="43" t="s">
        <v>10766</v>
      </c>
      <c r="OSY1" s="43" t="s">
        <v>10767</v>
      </c>
      <c r="OSZ1" s="43" t="s">
        <v>10768</v>
      </c>
      <c r="OTA1" s="43" t="s">
        <v>10769</v>
      </c>
      <c r="OTB1" s="43" t="s">
        <v>10770</v>
      </c>
      <c r="OTC1" s="43" t="s">
        <v>10771</v>
      </c>
      <c r="OTD1" s="43" t="s">
        <v>10772</v>
      </c>
      <c r="OTE1" s="43" t="s">
        <v>10773</v>
      </c>
      <c r="OTF1" s="43" t="s">
        <v>10774</v>
      </c>
      <c r="OTG1" s="43" t="s">
        <v>10775</v>
      </c>
      <c r="OTH1" s="43" t="s">
        <v>10776</v>
      </c>
      <c r="OTI1" s="43" t="s">
        <v>10777</v>
      </c>
      <c r="OTJ1" s="43" t="s">
        <v>10778</v>
      </c>
      <c r="OTK1" s="43" t="s">
        <v>10779</v>
      </c>
      <c r="OTL1" s="43" t="s">
        <v>10780</v>
      </c>
      <c r="OTM1" s="43" t="s">
        <v>10781</v>
      </c>
      <c r="OTN1" s="43" t="s">
        <v>10782</v>
      </c>
      <c r="OTO1" s="43" t="s">
        <v>10783</v>
      </c>
      <c r="OTP1" s="43" t="s">
        <v>10784</v>
      </c>
      <c r="OTQ1" s="43" t="s">
        <v>10785</v>
      </c>
      <c r="OTR1" s="43" t="s">
        <v>10786</v>
      </c>
      <c r="OTS1" s="43" t="s">
        <v>10787</v>
      </c>
      <c r="OTT1" s="43" t="s">
        <v>10788</v>
      </c>
      <c r="OTU1" s="43" t="s">
        <v>10789</v>
      </c>
      <c r="OTV1" s="43" t="s">
        <v>10790</v>
      </c>
      <c r="OTW1" s="43" t="s">
        <v>10791</v>
      </c>
      <c r="OTX1" s="43" t="s">
        <v>10792</v>
      </c>
      <c r="OTY1" s="43" t="s">
        <v>10793</v>
      </c>
      <c r="OTZ1" s="43" t="s">
        <v>10794</v>
      </c>
      <c r="OUA1" s="43" t="s">
        <v>10795</v>
      </c>
      <c r="OUB1" s="43" t="s">
        <v>10796</v>
      </c>
      <c r="OUC1" s="43" t="s">
        <v>10797</v>
      </c>
      <c r="OUD1" s="43" t="s">
        <v>10798</v>
      </c>
      <c r="OUE1" s="43" t="s">
        <v>10799</v>
      </c>
      <c r="OUF1" s="43" t="s">
        <v>10800</v>
      </c>
      <c r="OUG1" s="43" t="s">
        <v>10801</v>
      </c>
      <c r="OUH1" s="43" t="s">
        <v>10802</v>
      </c>
      <c r="OUI1" s="43" t="s">
        <v>10803</v>
      </c>
      <c r="OUJ1" s="43" t="s">
        <v>10804</v>
      </c>
      <c r="OUK1" s="43" t="s">
        <v>10805</v>
      </c>
      <c r="OUL1" s="43" t="s">
        <v>10806</v>
      </c>
      <c r="OUM1" s="43" t="s">
        <v>10807</v>
      </c>
      <c r="OUN1" s="43" t="s">
        <v>10808</v>
      </c>
      <c r="OUO1" s="43" t="s">
        <v>10809</v>
      </c>
      <c r="OUP1" s="43" t="s">
        <v>10810</v>
      </c>
      <c r="OUQ1" s="43" t="s">
        <v>10811</v>
      </c>
      <c r="OUR1" s="43" t="s">
        <v>10812</v>
      </c>
      <c r="OUS1" s="43" t="s">
        <v>10813</v>
      </c>
      <c r="OUT1" s="43" t="s">
        <v>10814</v>
      </c>
      <c r="OUU1" s="43" t="s">
        <v>10815</v>
      </c>
      <c r="OUV1" s="43" t="s">
        <v>10816</v>
      </c>
      <c r="OUW1" s="43" t="s">
        <v>10817</v>
      </c>
      <c r="OUX1" s="43" t="s">
        <v>10818</v>
      </c>
      <c r="OUY1" s="43" t="s">
        <v>10819</v>
      </c>
      <c r="OUZ1" s="43" t="s">
        <v>10820</v>
      </c>
      <c r="OVA1" s="43" t="s">
        <v>10821</v>
      </c>
      <c r="OVB1" s="43" t="s">
        <v>10822</v>
      </c>
      <c r="OVC1" s="43" t="s">
        <v>10823</v>
      </c>
      <c r="OVD1" s="43" t="s">
        <v>10824</v>
      </c>
      <c r="OVE1" s="43" t="s">
        <v>10825</v>
      </c>
      <c r="OVF1" s="43" t="s">
        <v>10826</v>
      </c>
      <c r="OVG1" s="43" t="s">
        <v>10827</v>
      </c>
      <c r="OVH1" s="43" t="s">
        <v>10828</v>
      </c>
      <c r="OVI1" s="43" t="s">
        <v>10829</v>
      </c>
      <c r="OVJ1" s="43" t="s">
        <v>10830</v>
      </c>
      <c r="OVK1" s="43" t="s">
        <v>10831</v>
      </c>
      <c r="OVL1" s="43" t="s">
        <v>10832</v>
      </c>
      <c r="OVM1" s="43" t="s">
        <v>10833</v>
      </c>
      <c r="OVN1" s="43" t="s">
        <v>10834</v>
      </c>
      <c r="OVO1" s="43" t="s">
        <v>10835</v>
      </c>
      <c r="OVP1" s="43" t="s">
        <v>10836</v>
      </c>
      <c r="OVQ1" s="43" t="s">
        <v>10837</v>
      </c>
      <c r="OVR1" s="43" t="s">
        <v>10838</v>
      </c>
      <c r="OVS1" s="43" t="s">
        <v>10839</v>
      </c>
      <c r="OVT1" s="43" t="s">
        <v>10840</v>
      </c>
      <c r="OVU1" s="43" t="s">
        <v>10841</v>
      </c>
      <c r="OVV1" s="43" t="s">
        <v>10842</v>
      </c>
      <c r="OVW1" s="43" t="s">
        <v>10843</v>
      </c>
      <c r="OVX1" s="43" t="s">
        <v>10844</v>
      </c>
      <c r="OVY1" s="43" t="s">
        <v>10845</v>
      </c>
      <c r="OVZ1" s="43" t="s">
        <v>10846</v>
      </c>
      <c r="OWA1" s="43" t="s">
        <v>10847</v>
      </c>
      <c r="OWB1" s="43" t="s">
        <v>10848</v>
      </c>
      <c r="OWC1" s="43" t="s">
        <v>10849</v>
      </c>
      <c r="OWD1" s="43" t="s">
        <v>10850</v>
      </c>
      <c r="OWE1" s="43" t="s">
        <v>10851</v>
      </c>
      <c r="OWF1" s="43" t="s">
        <v>10852</v>
      </c>
      <c r="OWG1" s="43" t="s">
        <v>10853</v>
      </c>
      <c r="OWH1" s="43" t="s">
        <v>10854</v>
      </c>
      <c r="OWI1" s="43" t="s">
        <v>10855</v>
      </c>
      <c r="OWJ1" s="43" t="s">
        <v>10856</v>
      </c>
      <c r="OWK1" s="43" t="s">
        <v>10857</v>
      </c>
      <c r="OWL1" s="43" t="s">
        <v>10858</v>
      </c>
      <c r="OWM1" s="43" t="s">
        <v>10859</v>
      </c>
      <c r="OWN1" s="43" t="s">
        <v>10860</v>
      </c>
      <c r="OWO1" s="43" t="s">
        <v>10861</v>
      </c>
      <c r="OWP1" s="43" t="s">
        <v>10862</v>
      </c>
      <c r="OWQ1" s="43" t="s">
        <v>10863</v>
      </c>
      <c r="OWR1" s="43" t="s">
        <v>10864</v>
      </c>
      <c r="OWS1" s="43" t="s">
        <v>10865</v>
      </c>
      <c r="OWT1" s="43" t="s">
        <v>10866</v>
      </c>
      <c r="OWU1" s="43" t="s">
        <v>10867</v>
      </c>
      <c r="OWV1" s="43" t="s">
        <v>10868</v>
      </c>
      <c r="OWW1" s="43" t="s">
        <v>10869</v>
      </c>
      <c r="OWX1" s="43" t="s">
        <v>10870</v>
      </c>
      <c r="OWY1" s="43" t="s">
        <v>10871</v>
      </c>
      <c r="OWZ1" s="43" t="s">
        <v>10872</v>
      </c>
      <c r="OXA1" s="43" t="s">
        <v>10873</v>
      </c>
      <c r="OXB1" s="43" t="s">
        <v>10874</v>
      </c>
      <c r="OXC1" s="43" t="s">
        <v>10875</v>
      </c>
      <c r="OXD1" s="43" t="s">
        <v>10876</v>
      </c>
      <c r="OXE1" s="43" t="s">
        <v>10877</v>
      </c>
      <c r="OXF1" s="43" t="s">
        <v>10878</v>
      </c>
      <c r="OXG1" s="43" t="s">
        <v>10879</v>
      </c>
      <c r="OXH1" s="43" t="s">
        <v>10880</v>
      </c>
      <c r="OXI1" s="43" t="s">
        <v>10881</v>
      </c>
      <c r="OXJ1" s="43" t="s">
        <v>10882</v>
      </c>
      <c r="OXK1" s="43" t="s">
        <v>10883</v>
      </c>
      <c r="OXL1" s="43" t="s">
        <v>10884</v>
      </c>
      <c r="OXM1" s="43" t="s">
        <v>10885</v>
      </c>
      <c r="OXN1" s="43" t="s">
        <v>10886</v>
      </c>
      <c r="OXO1" s="43" t="s">
        <v>10887</v>
      </c>
      <c r="OXP1" s="43" t="s">
        <v>10888</v>
      </c>
      <c r="OXQ1" s="43" t="s">
        <v>10889</v>
      </c>
      <c r="OXR1" s="43" t="s">
        <v>10890</v>
      </c>
      <c r="OXS1" s="43" t="s">
        <v>10891</v>
      </c>
      <c r="OXT1" s="43" t="s">
        <v>10892</v>
      </c>
      <c r="OXU1" s="43" t="s">
        <v>10893</v>
      </c>
      <c r="OXV1" s="43" t="s">
        <v>10894</v>
      </c>
      <c r="OXW1" s="43" t="s">
        <v>10895</v>
      </c>
      <c r="OXX1" s="43" t="s">
        <v>10896</v>
      </c>
      <c r="OXY1" s="43" t="s">
        <v>10897</v>
      </c>
      <c r="OXZ1" s="43" t="s">
        <v>10898</v>
      </c>
      <c r="OYA1" s="43" t="s">
        <v>10899</v>
      </c>
      <c r="OYB1" s="43" t="s">
        <v>10900</v>
      </c>
      <c r="OYC1" s="43" t="s">
        <v>10901</v>
      </c>
      <c r="OYD1" s="43" t="s">
        <v>10902</v>
      </c>
      <c r="OYE1" s="43" t="s">
        <v>10903</v>
      </c>
      <c r="OYF1" s="43" t="s">
        <v>10904</v>
      </c>
      <c r="OYG1" s="43" t="s">
        <v>10905</v>
      </c>
      <c r="OYH1" s="43" t="s">
        <v>10906</v>
      </c>
      <c r="OYI1" s="43" t="s">
        <v>10907</v>
      </c>
      <c r="OYJ1" s="43" t="s">
        <v>10908</v>
      </c>
      <c r="OYK1" s="43" t="s">
        <v>10909</v>
      </c>
      <c r="OYL1" s="43" t="s">
        <v>10910</v>
      </c>
      <c r="OYM1" s="43" t="s">
        <v>10911</v>
      </c>
      <c r="OYN1" s="43" t="s">
        <v>10912</v>
      </c>
      <c r="OYO1" s="43" t="s">
        <v>10913</v>
      </c>
      <c r="OYP1" s="43" t="s">
        <v>10914</v>
      </c>
      <c r="OYQ1" s="43" t="s">
        <v>10915</v>
      </c>
      <c r="OYR1" s="43" t="s">
        <v>10916</v>
      </c>
      <c r="OYS1" s="43" t="s">
        <v>10917</v>
      </c>
      <c r="OYT1" s="43" t="s">
        <v>10918</v>
      </c>
      <c r="OYU1" s="43" t="s">
        <v>10919</v>
      </c>
      <c r="OYV1" s="43" t="s">
        <v>10920</v>
      </c>
      <c r="OYW1" s="43" t="s">
        <v>10921</v>
      </c>
      <c r="OYX1" s="43" t="s">
        <v>10922</v>
      </c>
      <c r="OYY1" s="43" t="s">
        <v>10923</v>
      </c>
      <c r="OYZ1" s="43" t="s">
        <v>10924</v>
      </c>
      <c r="OZA1" s="43" t="s">
        <v>10925</v>
      </c>
      <c r="OZB1" s="43" t="s">
        <v>10926</v>
      </c>
      <c r="OZC1" s="43" t="s">
        <v>10927</v>
      </c>
      <c r="OZD1" s="43" t="s">
        <v>10928</v>
      </c>
      <c r="OZE1" s="43" t="s">
        <v>10929</v>
      </c>
      <c r="OZF1" s="43" t="s">
        <v>10930</v>
      </c>
      <c r="OZG1" s="43" t="s">
        <v>10931</v>
      </c>
      <c r="OZH1" s="43" t="s">
        <v>10932</v>
      </c>
      <c r="OZI1" s="43" t="s">
        <v>10933</v>
      </c>
      <c r="OZJ1" s="43" t="s">
        <v>10934</v>
      </c>
      <c r="OZK1" s="43" t="s">
        <v>10935</v>
      </c>
      <c r="OZL1" s="43" t="s">
        <v>10936</v>
      </c>
      <c r="OZM1" s="43" t="s">
        <v>10937</v>
      </c>
      <c r="OZN1" s="43" t="s">
        <v>10938</v>
      </c>
      <c r="OZO1" s="43" t="s">
        <v>10939</v>
      </c>
      <c r="OZP1" s="43" t="s">
        <v>10940</v>
      </c>
      <c r="OZQ1" s="43" t="s">
        <v>10941</v>
      </c>
      <c r="OZR1" s="43" t="s">
        <v>10942</v>
      </c>
      <c r="OZS1" s="43" t="s">
        <v>10943</v>
      </c>
      <c r="OZT1" s="43" t="s">
        <v>10944</v>
      </c>
      <c r="OZU1" s="43" t="s">
        <v>10945</v>
      </c>
      <c r="OZV1" s="43" t="s">
        <v>10946</v>
      </c>
      <c r="OZW1" s="43" t="s">
        <v>10947</v>
      </c>
      <c r="OZX1" s="43" t="s">
        <v>10948</v>
      </c>
      <c r="OZY1" s="43" t="s">
        <v>10949</v>
      </c>
      <c r="OZZ1" s="43" t="s">
        <v>10950</v>
      </c>
      <c r="PAA1" s="43" t="s">
        <v>10951</v>
      </c>
      <c r="PAB1" s="43" t="s">
        <v>10952</v>
      </c>
      <c r="PAC1" s="43" t="s">
        <v>10953</v>
      </c>
      <c r="PAD1" s="43" t="s">
        <v>10954</v>
      </c>
      <c r="PAE1" s="43" t="s">
        <v>10955</v>
      </c>
      <c r="PAF1" s="43" t="s">
        <v>10956</v>
      </c>
      <c r="PAG1" s="43" t="s">
        <v>10957</v>
      </c>
      <c r="PAH1" s="43" t="s">
        <v>10958</v>
      </c>
      <c r="PAI1" s="43" t="s">
        <v>10959</v>
      </c>
      <c r="PAJ1" s="43" t="s">
        <v>10960</v>
      </c>
      <c r="PAK1" s="43" t="s">
        <v>10961</v>
      </c>
      <c r="PAL1" s="43" t="s">
        <v>10962</v>
      </c>
      <c r="PAM1" s="43" t="s">
        <v>10963</v>
      </c>
      <c r="PAN1" s="43" t="s">
        <v>10964</v>
      </c>
      <c r="PAO1" s="43" t="s">
        <v>10965</v>
      </c>
      <c r="PAP1" s="43" t="s">
        <v>10966</v>
      </c>
      <c r="PAQ1" s="43" t="s">
        <v>10967</v>
      </c>
      <c r="PAR1" s="43" t="s">
        <v>10968</v>
      </c>
      <c r="PAS1" s="43" t="s">
        <v>10969</v>
      </c>
      <c r="PAT1" s="43" t="s">
        <v>10970</v>
      </c>
      <c r="PAU1" s="43" t="s">
        <v>10971</v>
      </c>
      <c r="PAV1" s="43" t="s">
        <v>10972</v>
      </c>
      <c r="PAW1" s="43" t="s">
        <v>10973</v>
      </c>
      <c r="PAX1" s="43" t="s">
        <v>10974</v>
      </c>
      <c r="PAY1" s="43" t="s">
        <v>10975</v>
      </c>
      <c r="PAZ1" s="43" t="s">
        <v>10976</v>
      </c>
      <c r="PBA1" s="43" t="s">
        <v>10977</v>
      </c>
      <c r="PBB1" s="43" t="s">
        <v>10978</v>
      </c>
      <c r="PBC1" s="43" t="s">
        <v>10979</v>
      </c>
      <c r="PBD1" s="43" t="s">
        <v>10980</v>
      </c>
      <c r="PBE1" s="43" t="s">
        <v>10981</v>
      </c>
      <c r="PBF1" s="43" t="s">
        <v>10982</v>
      </c>
      <c r="PBG1" s="43" t="s">
        <v>10983</v>
      </c>
      <c r="PBH1" s="43" t="s">
        <v>10984</v>
      </c>
      <c r="PBI1" s="43" t="s">
        <v>10985</v>
      </c>
      <c r="PBJ1" s="43" t="s">
        <v>10986</v>
      </c>
      <c r="PBK1" s="43" t="s">
        <v>10987</v>
      </c>
      <c r="PBL1" s="43" t="s">
        <v>10988</v>
      </c>
      <c r="PBM1" s="43" t="s">
        <v>10989</v>
      </c>
      <c r="PBN1" s="43" t="s">
        <v>10990</v>
      </c>
      <c r="PBO1" s="43" t="s">
        <v>10991</v>
      </c>
      <c r="PBP1" s="43" t="s">
        <v>10992</v>
      </c>
      <c r="PBQ1" s="43" t="s">
        <v>10993</v>
      </c>
      <c r="PBR1" s="43" t="s">
        <v>10994</v>
      </c>
      <c r="PBS1" s="43" t="s">
        <v>10995</v>
      </c>
      <c r="PBT1" s="43" t="s">
        <v>10996</v>
      </c>
      <c r="PBU1" s="43" t="s">
        <v>10997</v>
      </c>
      <c r="PBV1" s="43" t="s">
        <v>10998</v>
      </c>
      <c r="PBW1" s="43" t="s">
        <v>10999</v>
      </c>
      <c r="PBX1" s="43" t="s">
        <v>11000</v>
      </c>
      <c r="PBY1" s="43" t="s">
        <v>11001</v>
      </c>
      <c r="PBZ1" s="43" t="s">
        <v>11002</v>
      </c>
      <c r="PCA1" s="43" t="s">
        <v>11003</v>
      </c>
      <c r="PCB1" s="43" t="s">
        <v>11004</v>
      </c>
      <c r="PCC1" s="43" t="s">
        <v>11005</v>
      </c>
      <c r="PCD1" s="43" t="s">
        <v>11006</v>
      </c>
      <c r="PCE1" s="43" t="s">
        <v>11007</v>
      </c>
      <c r="PCF1" s="43" t="s">
        <v>11008</v>
      </c>
      <c r="PCG1" s="43" t="s">
        <v>11009</v>
      </c>
      <c r="PCH1" s="43" t="s">
        <v>11010</v>
      </c>
      <c r="PCI1" s="43" t="s">
        <v>11011</v>
      </c>
      <c r="PCJ1" s="43" t="s">
        <v>11012</v>
      </c>
      <c r="PCK1" s="43" t="s">
        <v>11013</v>
      </c>
      <c r="PCL1" s="43" t="s">
        <v>11014</v>
      </c>
      <c r="PCM1" s="43" t="s">
        <v>11015</v>
      </c>
      <c r="PCN1" s="43" t="s">
        <v>11016</v>
      </c>
      <c r="PCO1" s="43" t="s">
        <v>11017</v>
      </c>
      <c r="PCP1" s="43" t="s">
        <v>11018</v>
      </c>
      <c r="PCQ1" s="43" t="s">
        <v>11019</v>
      </c>
      <c r="PCR1" s="43" t="s">
        <v>11020</v>
      </c>
      <c r="PCS1" s="43" t="s">
        <v>11021</v>
      </c>
      <c r="PCT1" s="43" t="s">
        <v>11022</v>
      </c>
      <c r="PCU1" s="43" t="s">
        <v>11023</v>
      </c>
      <c r="PCV1" s="43" t="s">
        <v>11024</v>
      </c>
      <c r="PCW1" s="43" t="s">
        <v>11025</v>
      </c>
      <c r="PCX1" s="43" t="s">
        <v>11026</v>
      </c>
      <c r="PCY1" s="43" t="s">
        <v>11027</v>
      </c>
      <c r="PCZ1" s="43" t="s">
        <v>11028</v>
      </c>
      <c r="PDA1" s="43" t="s">
        <v>11029</v>
      </c>
      <c r="PDB1" s="43" t="s">
        <v>11030</v>
      </c>
      <c r="PDC1" s="43" t="s">
        <v>11031</v>
      </c>
      <c r="PDD1" s="43" t="s">
        <v>11032</v>
      </c>
      <c r="PDE1" s="43" t="s">
        <v>11033</v>
      </c>
      <c r="PDF1" s="43" t="s">
        <v>11034</v>
      </c>
      <c r="PDG1" s="43" t="s">
        <v>11035</v>
      </c>
      <c r="PDH1" s="43" t="s">
        <v>11036</v>
      </c>
      <c r="PDI1" s="43" t="s">
        <v>11037</v>
      </c>
      <c r="PDJ1" s="43" t="s">
        <v>11038</v>
      </c>
      <c r="PDK1" s="43" t="s">
        <v>11039</v>
      </c>
      <c r="PDL1" s="43" t="s">
        <v>11040</v>
      </c>
      <c r="PDM1" s="43" t="s">
        <v>11041</v>
      </c>
      <c r="PDN1" s="43" t="s">
        <v>11042</v>
      </c>
      <c r="PDO1" s="43" t="s">
        <v>11043</v>
      </c>
      <c r="PDP1" s="43" t="s">
        <v>11044</v>
      </c>
      <c r="PDQ1" s="43" t="s">
        <v>11045</v>
      </c>
      <c r="PDR1" s="43" t="s">
        <v>11046</v>
      </c>
      <c r="PDS1" s="43" t="s">
        <v>11047</v>
      </c>
      <c r="PDT1" s="43" t="s">
        <v>11048</v>
      </c>
      <c r="PDU1" s="43" t="s">
        <v>11049</v>
      </c>
      <c r="PDV1" s="43" t="s">
        <v>11050</v>
      </c>
      <c r="PDW1" s="43" t="s">
        <v>11051</v>
      </c>
      <c r="PDX1" s="43" t="s">
        <v>11052</v>
      </c>
      <c r="PDY1" s="43" t="s">
        <v>11053</v>
      </c>
      <c r="PDZ1" s="43" t="s">
        <v>11054</v>
      </c>
      <c r="PEA1" s="43" t="s">
        <v>11055</v>
      </c>
      <c r="PEB1" s="43" t="s">
        <v>11056</v>
      </c>
      <c r="PEC1" s="43" t="s">
        <v>11057</v>
      </c>
      <c r="PED1" s="43" t="s">
        <v>11058</v>
      </c>
      <c r="PEE1" s="43" t="s">
        <v>11059</v>
      </c>
      <c r="PEF1" s="43" t="s">
        <v>11060</v>
      </c>
      <c r="PEG1" s="43" t="s">
        <v>11061</v>
      </c>
      <c r="PEH1" s="43" t="s">
        <v>11062</v>
      </c>
      <c r="PEI1" s="43" t="s">
        <v>11063</v>
      </c>
      <c r="PEJ1" s="43" t="s">
        <v>11064</v>
      </c>
      <c r="PEK1" s="43" t="s">
        <v>11065</v>
      </c>
      <c r="PEL1" s="43" t="s">
        <v>11066</v>
      </c>
      <c r="PEM1" s="43" t="s">
        <v>11067</v>
      </c>
      <c r="PEN1" s="43" t="s">
        <v>11068</v>
      </c>
      <c r="PEO1" s="43" t="s">
        <v>11069</v>
      </c>
      <c r="PEP1" s="43" t="s">
        <v>11070</v>
      </c>
      <c r="PEQ1" s="43" t="s">
        <v>11071</v>
      </c>
      <c r="PER1" s="43" t="s">
        <v>11072</v>
      </c>
      <c r="PES1" s="43" t="s">
        <v>11073</v>
      </c>
      <c r="PET1" s="43" t="s">
        <v>11074</v>
      </c>
      <c r="PEU1" s="43" t="s">
        <v>11075</v>
      </c>
      <c r="PEV1" s="43" t="s">
        <v>11076</v>
      </c>
      <c r="PEW1" s="43" t="s">
        <v>11077</v>
      </c>
      <c r="PEX1" s="43" t="s">
        <v>11078</v>
      </c>
      <c r="PEY1" s="43" t="s">
        <v>11079</v>
      </c>
      <c r="PEZ1" s="43" t="s">
        <v>11080</v>
      </c>
      <c r="PFA1" s="43" t="s">
        <v>11081</v>
      </c>
      <c r="PFB1" s="43" t="s">
        <v>11082</v>
      </c>
      <c r="PFC1" s="43" t="s">
        <v>11083</v>
      </c>
      <c r="PFD1" s="43" t="s">
        <v>11084</v>
      </c>
      <c r="PFE1" s="43" t="s">
        <v>11085</v>
      </c>
      <c r="PFF1" s="43" t="s">
        <v>11086</v>
      </c>
      <c r="PFG1" s="43" t="s">
        <v>11087</v>
      </c>
      <c r="PFH1" s="43" t="s">
        <v>11088</v>
      </c>
      <c r="PFI1" s="43" t="s">
        <v>11089</v>
      </c>
      <c r="PFJ1" s="43" t="s">
        <v>11090</v>
      </c>
      <c r="PFK1" s="43" t="s">
        <v>11091</v>
      </c>
      <c r="PFL1" s="43" t="s">
        <v>11092</v>
      </c>
      <c r="PFM1" s="43" t="s">
        <v>11093</v>
      </c>
      <c r="PFN1" s="43" t="s">
        <v>11094</v>
      </c>
      <c r="PFO1" s="43" t="s">
        <v>11095</v>
      </c>
      <c r="PFP1" s="43" t="s">
        <v>11096</v>
      </c>
      <c r="PFQ1" s="43" t="s">
        <v>11097</v>
      </c>
      <c r="PFR1" s="43" t="s">
        <v>11098</v>
      </c>
      <c r="PFS1" s="43" t="s">
        <v>11099</v>
      </c>
      <c r="PFT1" s="43" t="s">
        <v>11100</v>
      </c>
      <c r="PFU1" s="43" t="s">
        <v>11101</v>
      </c>
      <c r="PFV1" s="43" t="s">
        <v>11102</v>
      </c>
      <c r="PFW1" s="43" t="s">
        <v>11103</v>
      </c>
      <c r="PFX1" s="43" t="s">
        <v>11104</v>
      </c>
      <c r="PFY1" s="43" t="s">
        <v>11105</v>
      </c>
      <c r="PFZ1" s="43" t="s">
        <v>11106</v>
      </c>
      <c r="PGA1" s="43" t="s">
        <v>11107</v>
      </c>
      <c r="PGB1" s="43" t="s">
        <v>11108</v>
      </c>
      <c r="PGC1" s="43" t="s">
        <v>11109</v>
      </c>
      <c r="PGD1" s="43" t="s">
        <v>11110</v>
      </c>
      <c r="PGE1" s="43" t="s">
        <v>11111</v>
      </c>
      <c r="PGF1" s="43" t="s">
        <v>11112</v>
      </c>
      <c r="PGG1" s="43" t="s">
        <v>11113</v>
      </c>
      <c r="PGH1" s="43" t="s">
        <v>11114</v>
      </c>
      <c r="PGI1" s="43" t="s">
        <v>11115</v>
      </c>
      <c r="PGJ1" s="43" t="s">
        <v>11116</v>
      </c>
      <c r="PGK1" s="43" t="s">
        <v>11117</v>
      </c>
      <c r="PGL1" s="43" t="s">
        <v>11118</v>
      </c>
      <c r="PGM1" s="43" t="s">
        <v>11119</v>
      </c>
      <c r="PGN1" s="43" t="s">
        <v>11120</v>
      </c>
      <c r="PGO1" s="43" t="s">
        <v>11121</v>
      </c>
      <c r="PGP1" s="43" t="s">
        <v>11122</v>
      </c>
      <c r="PGQ1" s="43" t="s">
        <v>11123</v>
      </c>
      <c r="PGR1" s="43" t="s">
        <v>11124</v>
      </c>
      <c r="PGS1" s="43" t="s">
        <v>11125</v>
      </c>
      <c r="PGT1" s="43" t="s">
        <v>11126</v>
      </c>
      <c r="PGU1" s="43" t="s">
        <v>11127</v>
      </c>
      <c r="PGV1" s="43" t="s">
        <v>11128</v>
      </c>
      <c r="PGW1" s="43" t="s">
        <v>11129</v>
      </c>
      <c r="PGX1" s="43" t="s">
        <v>11130</v>
      </c>
      <c r="PGY1" s="43" t="s">
        <v>11131</v>
      </c>
      <c r="PGZ1" s="43" t="s">
        <v>11132</v>
      </c>
      <c r="PHA1" s="43" t="s">
        <v>11133</v>
      </c>
      <c r="PHB1" s="43" t="s">
        <v>11134</v>
      </c>
      <c r="PHC1" s="43" t="s">
        <v>11135</v>
      </c>
      <c r="PHD1" s="43" t="s">
        <v>11136</v>
      </c>
      <c r="PHE1" s="43" t="s">
        <v>11137</v>
      </c>
      <c r="PHF1" s="43" t="s">
        <v>11138</v>
      </c>
      <c r="PHG1" s="43" t="s">
        <v>11139</v>
      </c>
      <c r="PHH1" s="43" t="s">
        <v>11140</v>
      </c>
      <c r="PHI1" s="43" t="s">
        <v>11141</v>
      </c>
      <c r="PHJ1" s="43" t="s">
        <v>11142</v>
      </c>
      <c r="PHK1" s="43" t="s">
        <v>11143</v>
      </c>
      <c r="PHL1" s="43" t="s">
        <v>11144</v>
      </c>
      <c r="PHM1" s="43" t="s">
        <v>11145</v>
      </c>
      <c r="PHN1" s="43" t="s">
        <v>11146</v>
      </c>
      <c r="PHO1" s="43" t="s">
        <v>11147</v>
      </c>
      <c r="PHP1" s="43" t="s">
        <v>11148</v>
      </c>
      <c r="PHQ1" s="43" t="s">
        <v>11149</v>
      </c>
      <c r="PHR1" s="43" t="s">
        <v>11150</v>
      </c>
      <c r="PHS1" s="43" t="s">
        <v>11151</v>
      </c>
      <c r="PHT1" s="43" t="s">
        <v>11152</v>
      </c>
      <c r="PHU1" s="43" t="s">
        <v>11153</v>
      </c>
      <c r="PHV1" s="43" t="s">
        <v>11154</v>
      </c>
      <c r="PHW1" s="43" t="s">
        <v>11155</v>
      </c>
      <c r="PHX1" s="43" t="s">
        <v>11156</v>
      </c>
      <c r="PHY1" s="43" t="s">
        <v>11157</v>
      </c>
      <c r="PHZ1" s="43" t="s">
        <v>11158</v>
      </c>
      <c r="PIA1" s="43" t="s">
        <v>11159</v>
      </c>
      <c r="PIB1" s="43" t="s">
        <v>11160</v>
      </c>
      <c r="PIC1" s="43" t="s">
        <v>11161</v>
      </c>
      <c r="PID1" s="43" t="s">
        <v>11162</v>
      </c>
      <c r="PIE1" s="43" t="s">
        <v>11163</v>
      </c>
      <c r="PIF1" s="43" t="s">
        <v>11164</v>
      </c>
      <c r="PIG1" s="43" t="s">
        <v>11165</v>
      </c>
      <c r="PIH1" s="43" t="s">
        <v>11166</v>
      </c>
      <c r="PII1" s="43" t="s">
        <v>11167</v>
      </c>
      <c r="PIJ1" s="43" t="s">
        <v>11168</v>
      </c>
      <c r="PIK1" s="43" t="s">
        <v>11169</v>
      </c>
      <c r="PIL1" s="43" t="s">
        <v>11170</v>
      </c>
      <c r="PIM1" s="43" t="s">
        <v>11171</v>
      </c>
      <c r="PIN1" s="43" t="s">
        <v>11172</v>
      </c>
      <c r="PIO1" s="43" t="s">
        <v>11173</v>
      </c>
      <c r="PIP1" s="43" t="s">
        <v>11174</v>
      </c>
      <c r="PIQ1" s="43" t="s">
        <v>11175</v>
      </c>
      <c r="PIR1" s="43" t="s">
        <v>11176</v>
      </c>
      <c r="PIS1" s="43" t="s">
        <v>11177</v>
      </c>
      <c r="PIT1" s="43" t="s">
        <v>11178</v>
      </c>
      <c r="PIU1" s="43" t="s">
        <v>11179</v>
      </c>
      <c r="PIV1" s="43" t="s">
        <v>11180</v>
      </c>
      <c r="PIW1" s="43" t="s">
        <v>11181</v>
      </c>
      <c r="PIX1" s="43" t="s">
        <v>11182</v>
      </c>
      <c r="PIY1" s="43" t="s">
        <v>11183</v>
      </c>
      <c r="PIZ1" s="43" t="s">
        <v>11184</v>
      </c>
      <c r="PJA1" s="43" t="s">
        <v>11185</v>
      </c>
      <c r="PJB1" s="43" t="s">
        <v>11186</v>
      </c>
      <c r="PJC1" s="43" t="s">
        <v>11187</v>
      </c>
      <c r="PJD1" s="43" t="s">
        <v>11188</v>
      </c>
      <c r="PJE1" s="43" t="s">
        <v>11189</v>
      </c>
      <c r="PJF1" s="43" t="s">
        <v>11190</v>
      </c>
      <c r="PJG1" s="43" t="s">
        <v>11191</v>
      </c>
      <c r="PJH1" s="43" t="s">
        <v>11192</v>
      </c>
      <c r="PJI1" s="43" t="s">
        <v>11193</v>
      </c>
      <c r="PJJ1" s="43" t="s">
        <v>11194</v>
      </c>
      <c r="PJK1" s="43" t="s">
        <v>11195</v>
      </c>
      <c r="PJL1" s="43" t="s">
        <v>11196</v>
      </c>
      <c r="PJM1" s="43" t="s">
        <v>11197</v>
      </c>
      <c r="PJN1" s="43" t="s">
        <v>11198</v>
      </c>
      <c r="PJO1" s="43" t="s">
        <v>11199</v>
      </c>
      <c r="PJP1" s="43" t="s">
        <v>11200</v>
      </c>
      <c r="PJQ1" s="43" t="s">
        <v>11201</v>
      </c>
      <c r="PJR1" s="43" t="s">
        <v>11202</v>
      </c>
      <c r="PJS1" s="43" t="s">
        <v>11203</v>
      </c>
      <c r="PJT1" s="43" t="s">
        <v>11204</v>
      </c>
      <c r="PJU1" s="43" t="s">
        <v>11205</v>
      </c>
      <c r="PJV1" s="43" t="s">
        <v>11206</v>
      </c>
      <c r="PJW1" s="43" t="s">
        <v>11207</v>
      </c>
      <c r="PJX1" s="43" t="s">
        <v>11208</v>
      </c>
      <c r="PJY1" s="43" t="s">
        <v>11209</v>
      </c>
      <c r="PJZ1" s="43" t="s">
        <v>11210</v>
      </c>
      <c r="PKA1" s="43" t="s">
        <v>11211</v>
      </c>
      <c r="PKB1" s="43" t="s">
        <v>11212</v>
      </c>
      <c r="PKC1" s="43" t="s">
        <v>11213</v>
      </c>
      <c r="PKD1" s="43" t="s">
        <v>11214</v>
      </c>
      <c r="PKE1" s="43" t="s">
        <v>11215</v>
      </c>
      <c r="PKF1" s="43" t="s">
        <v>11216</v>
      </c>
      <c r="PKG1" s="43" t="s">
        <v>11217</v>
      </c>
      <c r="PKH1" s="43" t="s">
        <v>11218</v>
      </c>
      <c r="PKI1" s="43" t="s">
        <v>11219</v>
      </c>
      <c r="PKJ1" s="43" t="s">
        <v>11220</v>
      </c>
      <c r="PKK1" s="43" t="s">
        <v>11221</v>
      </c>
      <c r="PKL1" s="43" t="s">
        <v>11222</v>
      </c>
      <c r="PKM1" s="43" t="s">
        <v>11223</v>
      </c>
      <c r="PKN1" s="43" t="s">
        <v>11224</v>
      </c>
      <c r="PKO1" s="43" t="s">
        <v>11225</v>
      </c>
      <c r="PKP1" s="43" t="s">
        <v>11226</v>
      </c>
      <c r="PKQ1" s="43" t="s">
        <v>11227</v>
      </c>
      <c r="PKR1" s="43" t="s">
        <v>11228</v>
      </c>
      <c r="PKS1" s="43" t="s">
        <v>11229</v>
      </c>
      <c r="PKT1" s="43" t="s">
        <v>11230</v>
      </c>
      <c r="PKU1" s="43" t="s">
        <v>11231</v>
      </c>
      <c r="PKV1" s="43" t="s">
        <v>11232</v>
      </c>
      <c r="PKW1" s="43" t="s">
        <v>11233</v>
      </c>
      <c r="PKX1" s="43" t="s">
        <v>11234</v>
      </c>
      <c r="PKY1" s="43" t="s">
        <v>11235</v>
      </c>
      <c r="PKZ1" s="43" t="s">
        <v>11236</v>
      </c>
      <c r="PLA1" s="43" t="s">
        <v>11237</v>
      </c>
      <c r="PLB1" s="43" t="s">
        <v>11238</v>
      </c>
      <c r="PLC1" s="43" t="s">
        <v>11239</v>
      </c>
      <c r="PLD1" s="43" t="s">
        <v>11240</v>
      </c>
      <c r="PLE1" s="43" t="s">
        <v>11241</v>
      </c>
      <c r="PLF1" s="43" t="s">
        <v>11242</v>
      </c>
      <c r="PLG1" s="43" t="s">
        <v>11243</v>
      </c>
      <c r="PLH1" s="43" t="s">
        <v>11244</v>
      </c>
      <c r="PLI1" s="43" t="s">
        <v>11245</v>
      </c>
      <c r="PLJ1" s="43" t="s">
        <v>11246</v>
      </c>
      <c r="PLK1" s="43" t="s">
        <v>11247</v>
      </c>
      <c r="PLL1" s="43" t="s">
        <v>11248</v>
      </c>
      <c r="PLM1" s="43" t="s">
        <v>11249</v>
      </c>
      <c r="PLN1" s="43" t="s">
        <v>11250</v>
      </c>
      <c r="PLO1" s="43" t="s">
        <v>11251</v>
      </c>
      <c r="PLP1" s="43" t="s">
        <v>11252</v>
      </c>
      <c r="PLQ1" s="43" t="s">
        <v>11253</v>
      </c>
      <c r="PLR1" s="43" t="s">
        <v>11254</v>
      </c>
      <c r="PLS1" s="43" t="s">
        <v>11255</v>
      </c>
      <c r="PLT1" s="43" t="s">
        <v>11256</v>
      </c>
      <c r="PLU1" s="43" t="s">
        <v>11257</v>
      </c>
      <c r="PLV1" s="43" t="s">
        <v>11258</v>
      </c>
      <c r="PLW1" s="43" t="s">
        <v>11259</v>
      </c>
      <c r="PLX1" s="43" t="s">
        <v>11260</v>
      </c>
      <c r="PLY1" s="43" t="s">
        <v>11261</v>
      </c>
      <c r="PLZ1" s="43" t="s">
        <v>11262</v>
      </c>
      <c r="PMA1" s="43" t="s">
        <v>11263</v>
      </c>
      <c r="PMB1" s="43" t="s">
        <v>11264</v>
      </c>
      <c r="PMC1" s="43" t="s">
        <v>11265</v>
      </c>
      <c r="PMD1" s="43" t="s">
        <v>11266</v>
      </c>
      <c r="PME1" s="43" t="s">
        <v>11267</v>
      </c>
      <c r="PMF1" s="43" t="s">
        <v>11268</v>
      </c>
      <c r="PMG1" s="43" t="s">
        <v>11269</v>
      </c>
      <c r="PMH1" s="43" t="s">
        <v>11270</v>
      </c>
      <c r="PMI1" s="43" t="s">
        <v>11271</v>
      </c>
      <c r="PMJ1" s="43" t="s">
        <v>11272</v>
      </c>
      <c r="PMK1" s="43" t="s">
        <v>11273</v>
      </c>
      <c r="PML1" s="43" t="s">
        <v>11274</v>
      </c>
      <c r="PMM1" s="43" t="s">
        <v>11275</v>
      </c>
      <c r="PMN1" s="43" t="s">
        <v>11276</v>
      </c>
      <c r="PMO1" s="43" t="s">
        <v>11277</v>
      </c>
      <c r="PMP1" s="43" t="s">
        <v>11278</v>
      </c>
      <c r="PMQ1" s="43" t="s">
        <v>11279</v>
      </c>
      <c r="PMR1" s="43" t="s">
        <v>11280</v>
      </c>
      <c r="PMS1" s="43" t="s">
        <v>11281</v>
      </c>
      <c r="PMT1" s="43" t="s">
        <v>11282</v>
      </c>
      <c r="PMU1" s="43" t="s">
        <v>11283</v>
      </c>
      <c r="PMV1" s="43" t="s">
        <v>11284</v>
      </c>
      <c r="PMW1" s="43" t="s">
        <v>11285</v>
      </c>
      <c r="PMX1" s="43" t="s">
        <v>11286</v>
      </c>
      <c r="PMY1" s="43" t="s">
        <v>11287</v>
      </c>
      <c r="PMZ1" s="43" t="s">
        <v>11288</v>
      </c>
      <c r="PNA1" s="43" t="s">
        <v>11289</v>
      </c>
      <c r="PNB1" s="43" t="s">
        <v>11290</v>
      </c>
      <c r="PNC1" s="43" t="s">
        <v>11291</v>
      </c>
      <c r="PND1" s="43" t="s">
        <v>11292</v>
      </c>
      <c r="PNE1" s="43" t="s">
        <v>11293</v>
      </c>
      <c r="PNF1" s="43" t="s">
        <v>11294</v>
      </c>
      <c r="PNG1" s="43" t="s">
        <v>11295</v>
      </c>
      <c r="PNH1" s="43" t="s">
        <v>11296</v>
      </c>
      <c r="PNI1" s="43" t="s">
        <v>11297</v>
      </c>
      <c r="PNJ1" s="43" t="s">
        <v>11298</v>
      </c>
      <c r="PNK1" s="43" t="s">
        <v>11299</v>
      </c>
      <c r="PNL1" s="43" t="s">
        <v>11300</v>
      </c>
      <c r="PNM1" s="43" t="s">
        <v>11301</v>
      </c>
      <c r="PNN1" s="43" t="s">
        <v>11302</v>
      </c>
      <c r="PNO1" s="43" t="s">
        <v>11303</v>
      </c>
      <c r="PNP1" s="43" t="s">
        <v>11304</v>
      </c>
      <c r="PNQ1" s="43" t="s">
        <v>11305</v>
      </c>
      <c r="PNR1" s="43" t="s">
        <v>11306</v>
      </c>
      <c r="PNS1" s="43" t="s">
        <v>11307</v>
      </c>
      <c r="PNT1" s="43" t="s">
        <v>11308</v>
      </c>
      <c r="PNU1" s="43" t="s">
        <v>11309</v>
      </c>
      <c r="PNV1" s="43" t="s">
        <v>11310</v>
      </c>
      <c r="PNW1" s="43" t="s">
        <v>11311</v>
      </c>
      <c r="PNX1" s="43" t="s">
        <v>11312</v>
      </c>
      <c r="PNY1" s="43" t="s">
        <v>11313</v>
      </c>
      <c r="PNZ1" s="43" t="s">
        <v>11314</v>
      </c>
      <c r="POA1" s="43" t="s">
        <v>11315</v>
      </c>
      <c r="POB1" s="43" t="s">
        <v>11316</v>
      </c>
      <c r="POC1" s="43" t="s">
        <v>11317</v>
      </c>
      <c r="POD1" s="43" t="s">
        <v>11318</v>
      </c>
      <c r="POE1" s="43" t="s">
        <v>11319</v>
      </c>
      <c r="POF1" s="43" t="s">
        <v>11320</v>
      </c>
      <c r="POG1" s="43" t="s">
        <v>11321</v>
      </c>
      <c r="POH1" s="43" t="s">
        <v>11322</v>
      </c>
      <c r="POI1" s="43" t="s">
        <v>11323</v>
      </c>
      <c r="POJ1" s="43" t="s">
        <v>11324</v>
      </c>
      <c r="POK1" s="43" t="s">
        <v>11325</v>
      </c>
      <c r="POL1" s="43" t="s">
        <v>11326</v>
      </c>
      <c r="POM1" s="43" t="s">
        <v>11327</v>
      </c>
      <c r="PON1" s="43" t="s">
        <v>11328</v>
      </c>
      <c r="POO1" s="43" t="s">
        <v>11329</v>
      </c>
      <c r="POP1" s="43" t="s">
        <v>11330</v>
      </c>
      <c r="POQ1" s="43" t="s">
        <v>11331</v>
      </c>
      <c r="POR1" s="43" t="s">
        <v>11332</v>
      </c>
      <c r="POS1" s="43" t="s">
        <v>11333</v>
      </c>
      <c r="POT1" s="43" t="s">
        <v>11334</v>
      </c>
      <c r="POU1" s="43" t="s">
        <v>11335</v>
      </c>
      <c r="POV1" s="43" t="s">
        <v>11336</v>
      </c>
      <c r="POW1" s="43" t="s">
        <v>11337</v>
      </c>
      <c r="POX1" s="43" t="s">
        <v>11338</v>
      </c>
      <c r="POY1" s="43" t="s">
        <v>11339</v>
      </c>
      <c r="POZ1" s="43" t="s">
        <v>11340</v>
      </c>
      <c r="PPA1" s="43" t="s">
        <v>11341</v>
      </c>
      <c r="PPB1" s="43" t="s">
        <v>11342</v>
      </c>
      <c r="PPC1" s="43" t="s">
        <v>11343</v>
      </c>
      <c r="PPD1" s="43" t="s">
        <v>11344</v>
      </c>
      <c r="PPE1" s="43" t="s">
        <v>11345</v>
      </c>
      <c r="PPF1" s="43" t="s">
        <v>11346</v>
      </c>
      <c r="PPG1" s="43" t="s">
        <v>11347</v>
      </c>
      <c r="PPH1" s="43" t="s">
        <v>11348</v>
      </c>
      <c r="PPI1" s="43" t="s">
        <v>11349</v>
      </c>
      <c r="PPJ1" s="43" t="s">
        <v>11350</v>
      </c>
      <c r="PPK1" s="43" t="s">
        <v>11351</v>
      </c>
      <c r="PPL1" s="43" t="s">
        <v>11352</v>
      </c>
      <c r="PPM1" s="43" t="s">
        <v>11353</v>
      </c>
      <c r="PPN1" s="43" t="s">
        <v>11354</v>
      </c>
      <c r="PPO1" s="43" t="s">
        <v>11355</v>
      </c>
      <c r="PPP1" s="43" t="s">
        <v>11356</v>
      </c>
      <c r="PPQ1" s="43" t="s">
        <v>11357</v>
      </c>
      <c r="PPR1" s="43" t="s">
        <v>11358</v>
      </c>
      <c r="PPS1" s="43" t="s">
        <v>11359</v>
      </c>
      <c r="PPT1" s="43" t="s">
        <v>11360</v>
      </c>
      <c r="PPU1" s="43" t="s">
        <v>11361</v>
      </c>
      <c r="PPV1" s="43" t="s">
        <v>11362</v>
      </c>
      <c r="PPW1" s="43" t="s">
        <v>11363</v>
      </c>
      <c r="PPX1" s="43" t="s">
        <v>11364</v>
      </c>
      <c r="PPY1" s="43" t="s">
        <v>11365</v>
      </c>
      <c r="PPZ1" s="43" t="s">
        <v>11366</v>
      </c>
      <c r="PQA1" s="43" t="s">
        <v>11367</v>
      </c>
      <c r="PQB1" s="43" t="s">
        <v>11368</v>
      </c>
      <c r="PQC1" s="43" t="s">
        <v>11369</v>
      </c>
      <c r="PQD1" s="43" t="s">
        <v>11370</v>
      </c>
      <c r="PQE1" s="43" t="s">
        <v>11371</v>
      </c>
      <c r="PQF1" s="43" t="s">
        <v>11372</v>
      </c>
      <c r="PQG1" s="43" t="s">
        <v>11373</v>
      </c>
      <c r="PQH1" s="43" t="s">
        <v>11374</v>
      </c>
      <c r="PQI1" s="43" t="s">
        <v>11375</v>
      </c>
      <c r="PQJ1" s="43" t="s">
        <v>11376</v>
      </c>
      <c r="PQK1" s="43" t="s">
        <v>11377</v>
      </c>
      <c r="PQL1" s="43" t="s">
        <v>11378</v>
      </c>
      <c r="PQM1" s="43" t="s">
        <v>11379</v>
      </c>
      <c r="PQN1" s="43" t="s">
        <v>11380</v>
      </c>
      <c r="PQO1" s="43" t="s">
        <v>11381</v>
      </c>
      <c r="PQP1" s="43" t="s">
        <v>11382</v>
      </c>
      <c r="PQQ1" s="43" t="s">
        <v>11383</v>
      </c>
      <c r="PQR1" s="43" t="s">
        <v>11384</v>
      </c>
      <c r="PQS1" s="43" t="s">
        <v>11385</v>
      </c>
      <c r="PQT1" s="43" t="s">
        <v>11386</v>
      </c>
      <c r="PQU1" s="43" t="s">
        <v>11387</v>
      </c>
      <c r="PQV1" s="43" t="s">
        <v>11388</v>
      </c>
      <c r="PQW1" s="43" t="s">
        <v>11389</v>
      </c>
      <c r="PQX1" s="43" t="s">
        <v>11390</v>
      </c>
      <c r="PQY1" s="43" t="s">
        <v>11391</v>
      </c>
      <c r="PQZ1" s="43" t="s">
        <v>11392</v>
      </c>
      <c r="PRA1" s="43" t="s">
        <v>11393</v>
      </c>
      <c r="PRB1" s="43" t="s">
        <v>11394</v>
      </c>
      <c r="PRC1" s="43" t="s">
        <v>11395</v>
      </c>
      <c r="PRD1" s="43" t="s">
        <v>11396</v>
      </c>
      <c r="PRE1" s="43" t="s">
        <v>11397</v>
      </c>
      <c r="PRF1" s="43" t="s">
        <v>11398</v>
      </c>
      <c r="PRG1" s="43" t="s">
        <v>11399</v>
      </c>
      <c r="PRH1" s="43" t="s">
        <v>11400</v>
      </c>
      <c r="PRI1" s="43" t="s">
        <v>11401</v>
      </c>
      <c r="PRJ1" s="43" t="s">
        <v>11402</v>
      </c>
      <c r="PRK1" s="43" t="s">
        <v>11403</v>
      </c>
      <c r="PRL1" s="43" t="s">
        <v>11404</v>
      </c>
      <c r="PRM1" s="43" t="s">
        <v>11405</v>
      </c>
      <c r="PRN1" s="43" t="s">
        <v>11406</v>
      </c>
      <c r="PRO1" s="43" t="s">
        <v>11407</v>
      </c>
      <c r="PRP1" s="43" t="s">
        <v>11408</v>
      </c>
      <c r="PRQ1" s="43" t="s">
        <v>11409</v>
      </c>
      <c r="PRR1" s="43" t="s">
        <v>11410</v>
      </c>
      <c r="PRS1" s="43" t="s">
        <v>11411</v>
      </c>
      <c r="PRT1" s="43" t="s">
        <v>11412</v>
      </c>
      <c r="PRU1" s="43" t="s">
        <v>11413</v>
      </c>
      <c r="PRV1" s="43" t="s">
        <v>11414</v>
      </c>
      <c r="PRW1" s="43" t="s">
        <v>11415</v>
      </c>
      <c r="PRX1" s="43" t="s">
        <v>11416</v>
      </c>
      <c r="PRY1" s="43" t="s">
        <v>11417</v>
      </c>
      <c r="PRZ1" s="43" t="s">
        <v>11418</v>
      </c>
      <c r="PSA1" s="43" t="s">
        <v>11419</v>
      </c>
      <c r="PSB1" s="43" t="s">
        <v>11420</v>
      </c>
      <c r="PSC1" s="43" t="s">
        <v>11421</v>
      </c>
      <c r="PSD1" s="43" t="s">
        <v>11422</v>
      </c>
      <c r="PSE1" s="43" t="s">
        <v>11423</v>
      </c>
      <c r="PSF1" s="43" t="s">
        <v>11424</v>
      </c>
      <c r="PSG1" s="43" t="s">
        <v>11425</v>
      </c>
      <c r="PSH1" s="43" t="s">
        <v>11426</v>
      </c>
      <c r="PSI1" s="43" t="s">
        <v>11427</v>
      </c>
      <c r="PSJ1" s="43" t="s">
        <v>11428</v>
      </c>
      <c r="PSK1" s="43" t="s">
        <v>11429</v>
      </c>
      <c r="PSL1" s="43" t="s">
        <v>11430</v>
      </c>
      <c r="PSM1" s="43" t="s">
        <v>11431</v>
      </c>
      <c r="PSN1" s="43" t="s">
        <v>11432</v>
      </c>
      <c r="PSO1" s="43" t="s">
        <v>11433</v>
      </c>
      <c r="PSP1" s="43" t="s">
        <v>11434</v>
      </c>
      <c r="PSQ1" s="43" t="s">
        <v>11435</v>
      </c>
      <c r="PSR1" s="43" t="s">
        <v>11436</v>
      </c>
      <c r="PSS1" s="43" t="s">
        <v>11437</v>
      </c>
      <c r="PST1" s="43" t="s">
        <v>11438</v>
      </c>
      <c r="PSU1" s="43" t="s">
        <v>11439</v>
      </c>
      <c r="PSV1" s="43" t="s">
        <v>11440</v>
      </c>
      <c r="PSW1" s="43" t="s">
        <v>11441</v>
      </c>
      <c r="PSX1" s="43" t="s">
        <v>11442</v>
      </c>
      <c r="PSY1" s="43" t="s">
        <v>11443</v>
      </c>
      <c r="PSZ1" s="43" t="s">
        <v>11444</v>
      </c>
      <c r="PTA1" s="43" t="s">
        <v>11445</v>
      </c>
      <c r="PTB1" s="43" t="s">
        <v>11446</v>
      </c>
      <c r="PTC1" s="43" t="s">
        <v>11447</v>
      </c>
      <c r="PTD1" s="43" t="s">
        <v>11448</v>
      </c>
      <c r="PTE1" s="43" t="s">
        <v>11449</v>
      </c>
      <c r="PTF1" s="43" t="s">
        <v>11450</v>
      </c>
      <c r="PTG1" s="43" t="s">
        <v>11451</v>
      </c>
      <c r="PTH1" s="43" t="s">
        <v>11452</v>
      </c>
      <c r="PTI1" s="43" t="s">
        <v>11453</v>
      </c>
      <c r="PTJ1" s="43" t="s">
        <v>11454</v>
      </c>
      <c r="PTK1" s="43" t="s">
        <v>11455</v>
      </c>
      <c r="PTL1" s="43" t="s">
        <v>11456</v>
      </c>
      <c r="PTM1" s="43" t="s">
        <v>11457</v>
      </c>
      <c r="PTN1" s="43" t="s">
        <v>11458</v>
      </c>
      <c r="PTO1" s="43" t="s">
        <v>11459</v>
      </c>
      <c r="PTP1" s="43" t="s">
        <v>11460</v>
      </c>
      <c r="PTQ1" s="43" t="s">
        <v>11461</v>
      </c>
      <c r="PTR1" s="43" t="s">
        <v>11462</v>
      </c>
      <c r="PTS1" s="43" t="s">
        <v>11463</v>
      </c>
      <c r="PTT1" s="43" t="s">
        <v>11464</v>
      </c>
      <c r="PTU1" s="43" t="s">
        <v>11465</v>
      </c>
      <c r="PTV1" s="43" t="s">
        <v>11466</v>
      </c>
      <c r="PTW1" s="43" t="s">
        <v>11467</v>
      </c>
      <c r="PTX1" s="43" t="s">
        <v>11468</v>
      </c>
      <c r="PTY1" s="43" t="s">
        <v>11469</v>
      </c>
      <c r="PTZ1" s="43" t="s">
        <v>11470</v>
      </c>
      <c r="PUA1" s="43" t="s">
        <v>11471</v>
      </c>
      <c r="PUB1" s="43" t="s">
        <v>11472</v>
      </c>
      <c r="PUC1" s="43" t="s">
        <v>11473</v>
      </c>
      <c r="PUD1" s="43" t="s">
        <v>11474</v>
      </c>
      <c r="PUE1" s="43" t="s">
        <v>11475</v>
      </c>
      <c r="PUF1" s="43" t="s">
        <v>11476</v>
      </c>
      <c r="PUG1" s="43" t="s">
        <v>11477</v>
      </c>
      <c r="PUH1" s="43" t="s">
        <v>11478</v>
      </c>
      <c r="PUI1" s="43" t="s">
        <v>11479</v>
      </c>
      <c r="PUJ1" s="43" t="s">
        <v>11480</v>
      </c>
      <c r="PUK1" s="43" t="s">
        <v>11481</v>
      </c>
      <c r="PUL1" s="43" t="s">
        <v>11482</v>
      </c>
      <c r="PUM1" s="43" t="s">
        <v>11483</v>
      </c>
      <c r="PUN1" s="43" t="s">
        <v>11484</v>
      </c>
      <c r="PUO1" s="43" t="s">
        <v>11485</v>
      </c>
      <c r="PUP1" s="43" t="s">
        <v>11486</v>
      </c>
      <c r="PUQ1" s="43" t="s">
        <v>11487</v>
      </c>
      <c r="PUR1" s="43" t="s">
        <v>11488</v>
      </c>
      <c r="PUS1" s="43" t="s">
        <v>11489</v>
      </c>
      <c r="PUT1" s="43" t="s">
        <v>11490</v>
      </c>
      <c r="PUU1" s="43" t="s">
        <v>11491</v>
      </c>
      <c r="PUV1" s="43" t="s">
        <v>11492</v>
      </c>
      <c r="PUW1" s="43" t="s">
        <v>11493</v>
      </c>
      <c r="PUX1" s="43" t="s">
        <v>11494</v>
      </c>
      <c r="PUY1" s="43" t="s">
        <v>11495</v>
      </c>
      <c r="PUZ1" s="43" t="s">
        <v>11496</v>
      </c>
      <c r="PVA1" s="43" t="s">
        <v>11497</v>
      </c>
      <c r="PVB1" s="43" t="s">
        <v>11498</v>
      </c>
      <c r="PVC1" s="43" t="s">
        <v>11499</v>
      </c>
      <c r="PVD1" s="43" t="s">
        <v>11500</v>
      </c>
      <c r="PVE1" s="43" t="s">
        <v>11501</v>
      </c>
      <c r="PVF1" s="43" t="s">
        <v>11502</v>
      </c>
      <c r="PVG1" s="43" t="s">
        <v>11503</v>
      </c>
      <c r="PVH1" s="43" t="s">
        <v>11504</v>
      </c>
      <c r="PVI1" s="43" t="s">
        <v>11505</v>
      </c>
      <c r="PVJ1" s="43" t="s">
        <v>11506</v>
      </c>
      <c r="PVK1" s="43" t="s">
        <v>11507</v>
      </c>
      <c r="PVL1" s="43" t="s">
        <v>11508</v>
      </c>
      <c r="PVM1" s="43" t="s">
        <v>11509</v>
      </c>
      <c r="PVN1" s="43" t="s">
        <v>11510</v>
      </c>
      <c r="PVO1" s="43" t="s">
        <v>11511</v>
      </c>
      <c r="PVP1" s="43" t="s">
        <v>11512</v>
      </c>
      <c r="PVQ1" s="43" t="s">
        <v>11513</v>
      </c>
      <c r="PVR1" s="43" t="s">
        <v>11514</v>
      </c>
      <c r="PVS1" s="43" t="s">
        <v>11515</v>
      </c>
      <c r="PVT1" s="43" t="s">
        <v>11516</v>
      </c>
      <c r="PVU1" s="43" t="s">
        <v>11517</v>
      </c>
      <c r="PVV1" s="43" t="s">
        <v>11518</v>
      </c>
      <c r="PVW1" s="43" t="s">
        <v>11519</v>
      </c>
      <c r="PVX1" s="43" t="s">
        <v>11520</v>
      </c>
      <c r="PVY1" s="43" t="s">
        <v>11521</v>
      </c>
      <c r="PVZ1" s="43" t="s">
        <v>11522</v>
      </c>
      <c r="PWA1" s="43" t="s">
        <v>11523</v>
      </c>
      <c r="PWB1" s="43" t="s">
        <v>11524</v>
      </c>
      <c r="PWC1" s="43" t="s">
        <v>11525</v>
      </c>
      <c r="PWD1" s="43" t="s">
        <v>11526</v>
      </c>
      <c r="PWE1" s="43" t="s">
        <v>11527</v>
      </c>
      <c r="PWF1" s="43" t="s">
        <v>11528</v>
      </c>
      <c r="PWG1" s="43" t="s">
        <v>11529</v>
      </c>
      <c r="PWH1" s="43" t="s">
        <v>11530</v>
      </c>
      <c r="PWI1" s="43" t="s">
        <v>11531</v>
      </c>
      <c r="PWJ1" s="43" t="s">
        <v>11532</v>
      </c>
      <c r="PWK1" s="43" t="s">
        <v>11533</v>
      </c>
      <c r="PWL1" s="43" t="s">
        <v>11534</v>
      </c>
      <c r="PWM1" s="43" t="s">
        <v>11535</v>
      </c>
      <c r="PWN1" s="43" t="s">
        <v>11536</v>
      </c>
      <c r="PWO1" s="43" t="s">
        <v>11537</v>
      </c>
      <c r="PWP1" s="43" t="s">
        <v>11538</v>
      </c>
      <c r="PWQ1" s="43" t="s">
        <v>11539</v>
      </c>
      <c r="PWR1" s="43" t="s">
        <v>11540</v>
      </c>
      <c r="PWS1" s="43" t="s">
        <v>11541</v>
      </c>
      <c r="PWT1" s="43" t="s">
        <v>11542</v>
      </c>
      <c r="PWU1" s="43" t="s">
        <v>11543</v>
      </c>
      <c r="PWV1" s="43" t="s">
        <v>11544</v>
      </c>
      <c r="PWW1" s="43" t="s">
        <v>11545</v>
      </c>
      <c r="PWX1" s="43" t="s">
        <v>11546</v>
      </c>
      <c r="PWY1" s="43" t="s">
        <v>11547</v>
      </c>
      <c r="PWZ1" s="43" t="s">
        <v>11548</v>
      </c>
      <c r="PXA1" s="43" t="s">
        <v>11549</v>
      </c>
      <c r="PXB1" s="43" t="s">
        <v>11550</v>
      </c>
      <c r="PXC1" s="43" t="s">
        <v>11551</v>
      </c>
      <c r="PXD1" s="43" t="s">
        <v>11552</v>
      </c>
      <c r="PXE1" s="43" t="s">
        <v>11553</v>
      </c>
      <c r="PXF1" s="43" t="s">
        <v>11554</v>
      </c>
      <c r="PXG1" s="43" t="s">
        <v>11555</v>
      </c>
      <c r="PXH1" s="43" t="s">
        <v>11556</v>
      </c>
      <c r="PXI1" s="43" t="s">
        <v>11557</v>
      </c>
      <c r="PXJ1" s="43" t="s">
        <v>11558</v>
      </c>
      <c r="PXK1" s="43" t="s">
        <v>11559</v>
      </c>
      <c r="PXL1" s="43" t="s">
        <v>11560</v>
      </c>
      <c r="PXM1" s="43" t="s">
        <v>11561</v>
      </c>
      <c r="PXN1" s="43" t="s">
        <v>11562</v>
      </c>
      <c r="PXO1" s="43" t="s">
        <v>11563</v>
      </c>
      <c r="PXP1" s="43" t="s">
        <v>11564</v>
      </c>
      <c r="PXQ1" s="43" t="s">
        <v>11565</v>
      </c>
      <c r="PXR1" s="43" t="s">
        <v>11566</v>
      </c>
      <c r="PXS1" s="43" t="s">
        <v>11567</v>
      </c>
      <c r="PXT1" s="43" t="s">
        <v>11568</v>
      </c>
      <c r="PXU1" s="43" t="s">
        <v>11569</v>
      </c>
      <c r="PXV1" s="43" t="s">
        <v>11570</v>
      </c>
      <c r="PXW1" s="43" t="s">
        <v>11571</v>
      </c>
      <c r="PXX1" s="43" t="s">
        <v>11572</v>
      </c>
      <c r="PXY1" s="43" t="s">
        <v>11573</v>
      </c>
      <c r="PXZ1" s="43" t="s">
        <v>11574</v>
      </c>
      <c r="PYA1" s="43" t="s">
        <v>11575</v>
      </c>
      <c r="PYB1" s="43" t="s">
        <v>11576</v>
      </c>
      <c r="PYC1" s="43" t="s">
        <v>11577</v>
      </c>
      <c r="PYD1" s="43" t="s">
        <v>11578</v>
      </c>
      <c r="PYE1" s="43" t="s">
        <v>11579</v>
      </c>
      <c r="PYF1" s="43" t="s">
        <v>11580</v>
      </c>
      <c r="PYG1" s="43" t="s">
        <v>11581</v>
      </c>
      <c r="PYH1" s="43" t="s">
        <v>11582</v>
      </c>
      <c r="PYI1" s="43" t="s">
        <v>11583</v>
      </c>
      <c r="PYJ1" s="43" t="s">
        <v>11584</v>
      </c>
      <c r="PYK1" s="43" t="s">
        <v>11585</v>
      </c>
      <c r="PYL1" s="43" t="s">
        <v>11586</v>
      </c>
      <c r="PYM1" s="43" t="s">
        <v>11587</v>
      </c>
      <c r="PYN1" s="43" t="s">
        <v>11588</v>
      </c>
      <c r="PYO1" s="43" t="s">
        <v>11589</v>
      </c>
      <c r="PYP1" s="43" t="s">
        <v>11590</v>
      </c>
      <c r="PYQ1" s="43" t="s">
        <v>11591</v>
      </c>
      <c r="PYR1" s="43" t="s">
        <v>11592</v>
      </c>
      <c r="PYS1" s="43" t="s">
        <v>11593</v>
      </c>
      <c r="PYT1" s="43" t="s">
        <v>11594</v>
      </c>
      <c r="PYU1" s="43" t="s">
        <v>11595</v>
      </c>
      <c r="PYV1" s="43" t="s">
        <v>11596</v>
      </c>
      <c r="PYW1" s="43" t="s">
        <v>11597</v>
      </c>
      <c r="PYX1" s="43" t="s">
        <v>11598</v>
      </c>
      <c r="PYY1" s="43" t="s">
        <v>11599</v>
      </c>
      <c r="PYZ1" s="43" t="s">
        <v>11600</v>
      </c>
      <c r="PZA1" s="43" t="s">
        <v>11601</v>
      </c>
      <c r="PZB1" s="43" t="s">
        <v>11602</v>
      </c>
      <c r="PZC1" s="43" t="s">
        <v>11603</v>
      </c>
      <c r="PZD1" s="43" t="s">
        <v>11604</v>
      </c>
      <c r="PZE1" s="43" t="s">
        <v>11605</v>
      </c>
      <c r="PZF1" s="43" t="s">
        <v>11606</v>
      </c>
      <c r="PZG1" s="43" t="s">
        <v>11607</v>
      </c>
      <c r="PZH1" s="43" t="s">
        <v>11608</v>
      </c>
      <c r="PZI1" s="43" t="s">
        <v>11609</v>
      </c>
      <c r="PZJ1" s="43" t="s">
        <v>11610</v>
      </c>
      <c r="PZK1" s="43" t="s">
        <v>11611</v>
      </c>
      <c r="PZL1" s="43" t="s">
        <v>11612</v>
      </c>
      <c r="PZM1" s="43" t="s">
        <v>11613</v>
      </c>
      <c r="PZN1" s="43" t="s">
        <v>11614</v>
      </c>
      <c r="PZO1" s="43" t="s">
        <v>11615</v>
      </c>
      <c r="PZP1" s="43" t="s">
        <v>11616</v>
      </c>
      <c r="PZQ1" s="43" t="s">
        <v>11617</v>
      </c>
      <c r="PZR1" s="43" t="s">
        <v>11618</v>
      </c>
      <c r="PZS1" s="43" t="s">
        <v>11619</v>
      </c>
      <c r="PZT1" s="43" t="s">
        <v>11620</v>
      </c>
      <c r="PZU1" s="43" t="s">
        <v>11621</v>
      </c>
      <c r="PZV1" s="43" t="s">
        <v>11622</v>
      </c>
      <c r="PZW1" s="43" t="s">
        <v>11623</v>
      </c>
      <c r="PZX1" s="43" t="s">
        <v>11624</v>
      </c>
      <c r="PZY1" s="43" t="s">
        <v>11625</v>
      </c>
      <c r="PZZ1" s="43" t="s">
        <v>11626</v>
      </c>
      <c r="QAA1" s="43" t="s">
        <v>11627</v>
      </c>
      <c r="QAB1" s="43" t="s">
        <v>11628</v>
      </c>
      <c r="QAC1" s="43" t="s">
        <v>11629</v>
      </c>
      <c r="QAD1" s="43" t="s">
        <v>11630</v>
      </c>
      <c r="QAE1" s="43" t="s">
        <v>11631</v>
      </c>
      <c r="QAF1" s="43" t="s">
        <v>11632</v>
      </c>
      <c r="QAG1" s="43" t="s">
        <v>11633</v>
      </c>
      <c r="QAH1" s="43" t="s">
        <v>11634</v>
      </c>
      <c r="QAI1" s="43" t="s">
        <v>11635</v>
      </c>
      <c r="QAJ1" s="43" t="s">
        <v>11636</v>
      </c>
      <c r="QAK1" s="43" t="s">
        <v>11637</v>
      </c>
      <c r="QAL1" s="43" t="s">
        <v>11638</v>
      </c>
      <c r="QAM1" s="43" t="s">
        <v>11639</v>
      </c>
      <c r="QAN1" s="43" t="s">
        <v>11640</v>
      </c>
      <c r="QAO1" s="43" t="s">
        <v>11641</v>
      </c>
      <c r="QAP1" s="43" t="s">
        <v>11642</v>
      </c>
      <c r="QAQ1" s="43" t="s">
        <v>11643</v>
      </c>
      <c r="QAR1" s="43" t="s">
        <v>11644</v>
      </c>
      <c r="QAS1" s="43" t="s">
        <v>11645</v>
      </c>
      <c r="QAT1" s="43" t="s">
        <v>11646</v>
      </c>
      <c r="QAU1" s="43" t="s">
        <v>11647</v>
      </c>
      <c r="QAV1" s="43" t="s">
        <v>11648</v>
      </c>
      <c r="QAW1" s="43" t="s">
        <v>11649</v>
      </c>
      <c r="QAX1" s="43" t="s">
        <v>11650</v>
      </c>
      <c r="QAY1" s="43" t="s">
        <v>11651</v>
      </c>
      <c r="QAZ1" s="43" t="s">
        <v>11652</v>
      </c>
      <c r="QBA1" s="43" t="s">
        <v>11653</v>
      </c>
      <c r="QBB1" s="43" t="s">
        <v>11654</v>
      </c>
      <c r="QBC1" s="43" t="s">
        <v>11655</v>
      </c>
      <c r="QBD1" s="43" t="s">
        <v>11656</v>
      </c>
      <c r="QBE1" s="43" t="s">
        <v>11657</v>
      </c>
      <c r="QBF1" s="43" t="s">
        <v>11658</v>
      </c>
      <c r="QBG1" s="43" t="s">
        <v>11659</v>
      </c>
      <c r="QBH1" s="43" t="s">
        <v>11660</v>
      </c>
      <c r="QBI1" s="43" t="s">
        <v>11661</v>
      </c>
      <c r="QBJ1" s="43" t="s">
        <v>11662</v>
      </c>
      <c r="QBK1" s="43" t="s">
        <v>11663</v>
      </c>
      <c r="QBL1" s="43" t="s">
        <v>11664</v>
      </c>
      <c r="QBM1" s="43" t="s">
        <v>11665</v>
      </c>
      <c r="QBN1" s="43" t="s">
        <v>11666</v>
      </c>
      <c r="QBO1" s="43" t="s">
        <v>11667</v>
      </c>
      <c r="QBP1" s="43" t="s">
        <v>11668</v>
      </c>
      <c r="QBQ1" s="43" t="s">
        <v>11669</v>
      </c>
      <c r="QBR1" s="43" t="s">
        <v>11670</v>
      </c>
      <c r="QBS1" s="43" t="s">
        <v>11671</v>
      </c>
      <c r="QBT1" s="43" t="s">
        <v>11672</v>
      </c>
      <c r="QBU1" s="43" t="s">
        <v>11673</v>
      </c>
      <c r="QBV1" s="43" t="s">
        <v>11674</v>
      </c>
      <c r="QBW1" s="43" t="s">
        <v>11675</v>
      </c>
      <c r="QBX1" s="43" t="s">
        <v>11676</v>
      </c>
      <c r="QBY1" s="43" t="s">
        <v>11677</v>
      </c>
      <c r="QBZ1" s="43" t="s">
        <v>11678</v>
      </c>
      <c r="QCA1" s="43" t="s">
        <v>11679</v>
      </c>
      <c r="QCB1" s="43" t="s">
        <v>11680</v>
      </c>
      <c r="QCC1" s="43" t="s">
        <v>11681</v>
      </c>
      <c r="QCD1" s="43" t="s">
        <v>11682</v>
      </c>
      <c r="QCE1" s="43" t="s">
        <v>11683</v>
      </c>
      <c r="QCF1" s="43" t="s">
        <v>11684</v>
      </c>
      <c r="QCG1" s="43" t="s">
        <v>11685</v>
      </c>
      <c r="QCH1" s="43" t="s">
        <v>11686</v>
      </c>
      <c r="QCI1" s="43" t="s">
        <v>11687</v>
      </c>
      <c r="QCJ1" s="43" t="s">
        <v>11688</v>
      </c>
      <c r="QCK1" s="43" t="s">
        <v>11689</v>
      </c>
      <c r="QCL1" s="43" t="s">
        <v>11690</v>
      </c>
      <c r="QCM1" s="43" t="s">
        <v>11691</v>
      </c>
      <c r="QCN1" s="43" t="s">
        <v>11692</v>
      </c>
      <c r="QCO1" s="43" t="s">
        <v>11693</v>
      </c>
      <c r="QCP1" s="43" t="s">
        <v>11694</v>
      </c>
      <c r="QCQ1" s="43" t="s">
        <v>11695</v>
      </c>
      <c r="QCR1" s="43" t="s">
        <v>11696</v>
      </c>
      <c r="QCS1" s="43" t="s">
        <v>11697</v>
      </c>
      <c r="QCT1" s="43" t="s">
        <v>11698</v>
      </c>
      <c r="QCU1" s="43" t="s">
        <v>11699</v>
      </c>
      <c r="QCV1" s="43" t="s">
        <v>11700</v>
      </c>
      <c r="QCW1" s="43" t="s">
        <v>11701</v>
      </c>
      <c r="QCX1" s="43" t="s">
        <v>11702</v>
      </c>
      <c r="QCY1" s="43" t="s">
        <v>11703</v>
      </c>
      <c r="QCZ1" s="43" t="s">
        <v>11704</v>
      </c>
      <c r="QDA1" s="43" t="s">
        <v>11705</v>
      </c>
      <c r="QDB1" s="43" t="s">
        <v>11706</v>
      </c>
      <c r="QDC1" s="43" t="s">
        <v>11707</v>
      </c>
      <c r="QDD1" s="43" t="s">
        <v>11708</v>
      </c>
      <c r="QDE1" s="43" t="s">
        <v>11709</v>
      </c>
      <c r="QDF1" s="43" t="s">
        <v>11710</v>
      </c>
      <c r="QDG1" s="43" t="s">
        <v>11711</v>
      </c>
      <c r="QDH1" s="43" t="s">
        <v>11712</v>
      </c>
      <c r="QDI1" s="43" t="s">
        <v>11713</v>
      </c>
      <c r="QDJ1" s="43" t="s">
        <v>11714</v>
      </c>
      <c r="QDK1" s="43" t="s">
        <v>11715</v>
      </c>
      <c r="QDL1" s="43" t="s">
        <v>11716</v>
      </c>
      <c r="QDM1" s="43" t="s">
        <v>11717</v>
      </c>
      <c r="QDN1" s="43" t="s">
        <v>11718</v>
      </c>
      <c r="QDO1" s="43" t="s">
        <v>11719</v>
      </c>
      <c r="QDP1" s="43" t="s">
        <v>11720</v>
      </c>
      <c r="QDQ1" s="43" t="s">
        <v>11721</v>
      </c>
      <c r="QDR1" s="43" t="s">
        <v>11722</v>
      </c>
      <c r="QDS1" s="43" t="s">
        <v>11723</v>
      </c>
      <c r="QDT1" s="43" t="s">
        <v>11724</v>
      </c>
      <c r="QDU1" s="43" t="s">
        <v>11725</v>
      </c>
      <c r="QDV1" s="43" t="s">
        <v>11726</v>
      </c>
      <c r="QDW1" s="43" t="s">
        <v>11727</v>
      </c>
      <c r="QDX1" s="43" t="s">
        <v>11728</v>
      </c>
      <c r="QDY1" s="43" t="s">
        <v>11729</v>
      </c>
      <c r="QDZ1" s="43" t="s">
        <v>11730</v>
      </c>
      <c r="QEA1" s="43" t="s">
        <v>11731</v>
      </c>
      <c r="QEB1" s="43" t="s">
        <v>11732</v>
      </c>
      <c r="QEC1" s="43" t="s">
        <v>11733</v>
      </c>
      <c r="QED1" s="43" t="s">
        <v>11734</v>
      </c>
      <c r="QEE1" s="43" t="s">
        <v>11735</v>
      </c>
      <c r="QEF1" s="43" t="s">
        <v>11736</v>
      </c>
      <c r="QEG1" s="43" t="s">
        <v>11737</v>
      </c>
      <c r="QEH1" s="43" t="s">
        <v>11738</v>
      </c>
      <c r="QEI1" s="43" t="s">
        <v>11739</v>
      </c>
      <c r="QEJ1" s="43" t="s">
        <v>11740</v>
      </c>
      <c r="QEK1" s="43" t="s">
        <v>11741</v>
      </c>
      <c r="QEL1" s="43" t="s">
        <v>11742</v>
      </c>
      <c r="QEM1" s="43" t="s">
        <v>11743</v>
      </c>
      <c r="QEN1" s="43" t="s">
        <v>11744</v>
      </c>
      <c r="QEO1" s="43" t="s">
        <v>11745</v>
      </c>
      <c r="QEP1" s="43" t="s">
        <v>11746</v>
      </c>
      <c r="QEQ1" s="43" t="s">
        <v>11747</v>
      </c>
      <c r="QER1" s="43" t="s">
        <v>11748</v>
      </c>
      <c r="QES1" s="43" t="s">
        <v>11749</v>
      </c>
      <c r="QET1" s="43" t="s">
        <v>11750</v>
      </c>
      <c r="QEU1" s="43" t="s">
        <v>11751</v>
      </c>
      <c r="QEV1" s="43" t="s">
        <v>11752</v>
      </c>
      <c r="QEW1" s="43" t="s">
        <v>11753</v>
      </c>
      <c r="QEX1" s="43" t="s">
        <v>11754</v>
      </c>
      <c r="QEY1" s="43" t="s">
        <v>11755</v>
      </c>
      <c r="QEZ1" s="43" t="s">
        <v>11756</v>
      </c>
      <c r="QFA1" s="43" t="s">
        <v>11757</v>
      </c>
      <c r="QFB1" s="43" t="s">
        <v>11758</v>
      </c>
      <c r="QFC1" s="43" t="s">
        <v>11759</v>
      </c>
      <c r="QFD1" s="43" t="s">
        <v>11760</v>
      </c>
      <c r="QFE1" s="43" t="s">
        <v>11761</v>
      </c>
      <c r="QFF1" s="43" t="s">
        <v>11762</v>
      </c>
      <c r="QFG1" s="43" t="s">
        <v>11763</v>
      </c>
      <c r="QFH1" s="43" t="s">
        <v>11764</v>
      </c>
      <c r="QFI1" s="43" t="s">
        <v>11765</v>
      </c>
      <c r="QFJ1" s="43" t="s">
        <v>11766</v>
      </c>
      <c r="QFK1" s="43" t="s">
        <v>11767</v>
      </c>
      <c r="QFL1" s="43" t="s">
        <v>11768</v>
      </c>
      <c r="QFM1" s="43" t="s">
        <v>11769</v>
      </c>
      <c r="QFN1" s="43" t="s">
        <v>11770</v>
      </c>
      <c r="QFO1" s="43" t="s">
        <v>11771</v>
      </c>
      <c r="QFP1" s="43" t="s">
        <v>11772</v>
      </c>
      <c r="QFQ1" s="43" t="s">
        <v>11773</v>
      </c>
      <c r="QFR1" s="43" t="s">
        <v>11774</v>
      </c>
      <c r="QFS1" s="43" t="s">
        <v>11775</v>
      </c>
      <c r="QFT1" s="43" t="s">
        <v>11776</v>
      </c>
      <c r="QFU1" s="43" t="s">
        <v>11777</v>
      </c>
      <c r="QFV1" s="43" t="s">
        <v>11778</v>
      </c>
      <c r="QFW1" s="43" t="s">
        <v>11779</v>
      </c>
      <c r="QFX1" s="43" t="s">
        <v>11780</v>
      </c>
      <c r="QFY1" s="43" t="s">
        <v>11781</v>
      </c>
      <c r="QFZ1" s="43" t="s">
        <v>11782</v>
      </c>
      <c r="QGA1" s="43" t="s">
        <v>11783</v>
      </c>
      <c r="QGB1" s="43" t="s">
        <v>11784</v>
      </c>
      <c r="QGC1" s="43" t="s">
        <v>11785</v>
      </c>
      <c r="QGD1" s="43" t="s">
        <v>11786</v>
      </c>
      <c r="QGE1" s="43" t="s">
        <v>11787</v>
      </c>
      <c r="QGF1" s="43" t="s">
        <v>11788</v>
      </c>
      <c r="QGG1" s="43" t="s">
        <v>11789</v>
      </c>
      <c r="QGH1" s="43" t="s">
        <v>11790</v>
      </c>
      <c r="QGI1" s="43" t="s">
        <v>11791</v>
      </c>
      <c r="QGJ1" s="43" t="s">
        <v>11792</v>
      </c>
      <c r="QGK1" s="43" t="s">
        <v>11793</v>
      </c>
      <c r="QGL1" s="43" t="s">
        <v>11794</v>
      </c>
      <c r="QGM1" s="43" t="s">
        <v>11795</v>
      </c>
      <c r="QGN1" s="43" t="s">
        <v>11796</v>
      </c>
      <c r="QGO1" s="43" t="s">
        <v>11797</v>
      </c>
      <c r="QGP1" s="43" t="s">
        <v>11798</v>
      </c>
      <c r="QGQ1" s="43" t="s">
        <v>11799</v>
      </c>
      <c r="QGR1" s="43" t="s">
        <v>11800</v>
      </c>
      <c r="QGS1" s="43" t="s">
        <v>11801</v>
      </c>
      <c r="QGT1" s="43" t="s">
        <v>11802</v>
      </c>
      <c r="QGU1" s="43" t="s">
        <v>11803</v>
      </c>
      <c r="QGV1" s="43" t="s">
        <v>11804</v>
      </c>
      <c r="QGW1" s="43" t="s">
        <v>11805</v>
      </c>
      <c r="QGX1" s="43" t="s">
        <v>11806</v>
      </c>
      <c r="QGY1" s="43" t="s">
        <v>11807</v>
      </c>
      <c r="QGZ1" s="43" t="s">
        <v>11808</v>
      </c>
      <c r="QHA1" s="43" t="s">
        <v>11809</v>
      </c>
      <c r="QHB1" s="43" t="s">
        <v>11810</v>
      </c>
      <c r="QHC1" s="43" t="s">
        <v>11811</v>
      </c>
      <c r="QHD1" s="43" t="s">
        <v>11812</v>
      </c>
      <c r="QHE1" s="43" t="s">
        <v>11813</v>
      </c>
      <c r="QHF1" s="43" t="s">
        <v>11814</v>
      </c>
      <c r="QHG1" s="43" t="s">
        <v>11815</v>
      </c>
      <c r="QHH1" s="43" t="s">
        <v>11816</v>
      </c>
      <c r="QHI1" s="43" t="s">
        <v>11817</v>
      </c>
      <c r="QHJ1" s="43" t="s">
        <v>11818</v>
      </c>
      <c r="QHK1" s="43" t="s">
        <v>11819</v>
      </c>
      <c r="QHL1" s="43" t="s">
        <v>11820</v>
      </c>
      <c r="QHM1" s="43" t="s">
        <v>11821</v>
      </c>
      <c r="QHN1" s="43" t="s">
        <v>11822</v>
      </c>
      <c r="QHO1" s="43" t="s">
        <v>11823</v>
      </c>
      <c r="QHP1" s="43" t="s">
        <v>11824</v>
      </c>
      <c r="QHQ1" s="43" t="s">
        <v>11825</v>
      </c>
      <c r="QHR1" s="43" t="s">
        <v>11826</v>
      </c>
      <c r="QHS1" s="43" t="s">
        <v>11827</v>
      </c>
      <c r="QHT1" s="43" t="s">
        <v>11828</v>
      </c>
      <c r="QHU1" s="43" t="s">
        <v>11829</v>
      </c>
      <c r="QHV1" s="43" t="s">
        <v>11830</v>
      </c>
      <c r="QHW1" s="43" t="s">
        <v>11831</v>
      </c>
      <c r="QHX1" s="43" t="s">
        <v>11832</v>
      </c>
      <c r="QHY1" s="43" t="s">
        <v>11833</v>
      </c>
      <c r="QHZ1" s="43" t="s">
        <v>11834</v>
      </c>
      <c r="QIA1" s="43" t="s">
        <v>11835</v>
      </c>
      <c r="QIB1" s="43" t="s">
        <v>11836</v>
      </c>
      <c r="QIC1" s="43" t="s">
        <v>11837</v>
      </c>
      <c r="QID1" s="43" t="s">
        <v>11838</v>
      </c>
      <c r="QIE1" s="43" t="s">
        <v>11839</v>
      </c>
      <c r="QIF1" s="43" t="s">
        <v>11840</v>
      </c>
      <c r="QIG1" s="43" t="s">
        <v>11841</v>
      </c>
      <c r="QIH1" s="43" t="s">
        <v>11842</v>
      </c>
      <c r="QII1" s="43" t="s">
        <v>11843</v>
      </c>
      <c r="QIJ1" s="43" t="s">
        <v>11844</v>
      </c>
      <c r="QIK1" s="43" t="s">
        <v>11845</v>
      </c>
      <c r="QIL1" s="43" t="s">
        <v>11846</v>
      </c>
      <c r="QIM1" s="43" t="s">
        <v>11847</v>
      </c>
      <c r="QIN1" s="43" t="s">
        <v>11848</v>
      </c>
      <c r="QIO1" s="43" t="s">
        <v>11849</v>
      </c>
      <c r="QIP1" s="43" t="s">
        <v>11850</v>
      </c>
      <c r="QIQ1" s="43" t="s">
        <v>11851</v>
      </c>
      <c r="QIR1" s="43" t="s">
        <v>11852</v>
      </c>
      <c r="QIS1" s="43" t="s">
        <v>11853</v>
      </c>
      <c r="QIT1" s="43" t="s">
        <v>11854</v>
      </c>
      <c r="QIU1" s="43" t="s">
        <v>11855</v>
      </c>
      <c r="QIV1" s="43" t="s">
        <v>11856</v>
      </c>
      <c r="QIW1" s="43" t="s">
        <v>11857</v>
      </c>
      <c r="QIX1" s="43" t="s">
        <v>11858</v>
      </c>
      <c r="QIY1" s="43" t="s">
        <v>11859</v>
      </c>
      <c r="QIZ1" s="43" t="s">
        <v>11860</v>
      </c>
      <c r="QJA1" s="43" t="s">
        <v>11861</v>
      </c>
      <c r="QJB1" s="43" t="s">
        <v>11862</v>
      </c>
      <c r="QJC1" s="43" t="s">
        <v>11863</v>
      </c>
      <c r="QJD1" s="43" t="s">
        <v>11864</v>
      </c>
      <c r="QJE1" s="43" t="s">
        <v>11865</v>
      </c>
      <c r="QJF1" s="43" t="s">
        <v>11866</v>
      </c>
      <c r="QJG1" s="43" t="s">
        <v>11867</v>
      </c>
      <c r="QJH1" s="43" t="s">
        <v>11868</v>
      </c>
      <c r="QJI1" s="43" t="s">
        <v>11869</v>
      </c>
      <c r="QJJ1" s="43" t="s">
        <v>11870</v>
      </c>
      <c r="QJK1" s="43" t="s">
        <v>11871</v>
      </c>
      <c r="QJL1" s="43" t="s">
        <v>11872</v>
      </c>
      <c r="QJM1" s="43" t="s">
        <v>11873</v>
      </c>
      <c r="QJN1" s="43" t="s">
        <v>11874</v>
      </c>
      <c r="QJO1" s="43" t="s">
        <v>11875</v>
      </c>
      <c r="QJP1" s="43" t="s">
        <v>11876</v>
      </c>
      <c r="QJQ1" s="43" t="s">
        <v>11877</v>
      </c>
      <c r="QJR1" s="43" t="s">
        <v>11878</v>
      </c>
      <c r="QJS1" s="43" t="s">
        <v>11879</v>
      </c>
      <c r="QJT1" s="43" t="s">
        <v>11880</v>
      </c>
      <c r="QJU1" s="43" t="s">
        <v>11881</v>
      </c>
      <c r="QJV1" s="43" t="s">
        <v>11882</v>
      </c>
      <c r="QJW1" s="43" t="s">
        <v>11883</v>
      </c>
      <c r="QJX1" s="43" t="s">
        <v>11884</v>
      </c>
      <c r="QJY1" s="43" t="s">
        <v>11885</v>
      </c>
      <c r="QJZ1" s="43" t="s">
        <v>11886</v>
      </c>
      <c r="QKA1" s="43" t="s">
        <v>11887</v>
      </c>
      <c r="QKB1" s="43" t="s">
        <v>11888</v>
      </c>
      <c r="QKC1" s="43" t="s">
        <v>11889</v>
      </c>
      <c r="QKD1" s="43" t="s">
        <v>11890</v>
      </c>
      <c r="QKE1" s="43" t="s">
        <v>11891</v>
      </c>
      <c r="QKF1" s="43" t="s">
        <v>11892</v>
      </c>
      <c r="QKG1" s="43" t="s">
        <v>11893</v>
      </c>
      <c r="QKH1" s="43" t="s">
        <v>11894</v>
      </c>
      <c r="QKI1" s="43" t="s">
        <v>11895</v>
      </c>
      <c r="QKJ1" s="43" t="s">
        <v>11896</v>
      </c>
      <c r="QKK1" s="43" t="s">
        <v>11897</v>
      </c>
      <c r="QKL1" s="43" t="s">
        <v>11898</v>
      </c>
      <c r="QKM1" s="43" t="s">
        <v>11899</v>
      </c>
      <c r="QKN1" s="43" t="s">
        <v>11900</v>
      </c>
      <c r="QKO1" s="43" t="s">
        <v>11901</v>
      </c>
      <c r="QKP1" s="43" t="s">
        <v>11902</v>
      </c>
      <c r="QKQ1" s="43" t="s">
        <v>11903</v>
      </c>
      <c r="QKR1" s="43" t="s">
        <v>11904</v>
      </c>
      <c r="QKS1" s="43" t="s">
        <v>11905</v>
      </c>
      <c r="QKT1" s="43" t="s">
        <v>11906</v>
      </c>
      <c r="QKU1" s="43" t="s">
        <v>11907</v>
      </c>
      <c r="QKV1" s="43" t="s">
        <v>11908</v>
      </c>
      <c r="QKW1" s="43" t="s">
        <v>11909</v>
      </c>
      <c r="QKX1" s="43" t="s">
        <v>11910</v>
      </c>
      <c r="QKY1" s="43" t="s">
        <v>11911</v>
      </c>
      <c r="QKZ1" s="43" t="s">
        <v>11912</v>
      </c>
      <c r="QLA1" s="43" t="s">
        <v>11913</v>
      </c>
      <c r="QLB1" s="43" t="s">
        <v>11914</v>
      </c>
      <c r="QLC1" s="43" t="s">
        <v>11915</v>
      </c>
      <c r="QLD1" s="43" t="s">
        <v>11916</v>
      </c>
      <c r="QLE1" s="43" t="s">
        <v>11917</v>
      </c>
      <c r="QLF1" s="43" t="s">
        <v>11918</v>
      </c>
      <c r="QLG1" s="43" t="s">
        <v>11919</v>
      </c>
      <c r="QLH1" s="43" t="s">
        <v>11920</v>
      </c>
      <c r="QLI1" s="43" t="s">
        <v>11921</v>
      </c>
      <c r="QLJ1" s="43" t="s">
        <v>11922</v>
      </c>
      <c r="QLK1" s="43" t="s">
        <v>11923</v>
      </c>
      <c r="QLL1" s="43" t="s">
        <v>11924</v>
      </c>
      <c r="QLM1" s="43" t="s">
        <v>11925</v>
      </c>
      <c r="QLN1" s="43" t="s">
        <v>11926</v>
      </c>
      <c r="QLO1" s="43" t="s">
        <v>11927</v>
      </c>
      <c r="QLP1" s="43" t="s">
        <v>11928</v>
      </c>
      <c r="QLQ1" s="43" t="s">
        <v>11929</v>
      </c>
      <c r="QLR1" s="43" t="s">
        <v>11930</v>
      </c>
      <c r="QLS1" s="43" t="s">
        <v>11931</v>
      </c>
      <c r="QLT1" s="43" t="s">
        <v>11932</v>
      </c>
      <c r="QLU1" s="43" t="s">
        <v>11933</v>
      </c>
      <c r="QLV1" s="43" t="s">
        <v>11934</v>
      </c>
      <c r="QLW1" s="43" t="s">
        <v>11935</v>
      </c>
      <c r="QLX1" s="43" t="s">
        <v>11936</v>
      </c>
      <c r="QLY1" s="43" t="s">
        <v>11937</v>
      </c>
      <c r="QLZ1" s="43" t="s">
        <v>11938</v>
      </c>
      <c r="QMA1" s="43" t="s">
        <v>11939</v>
      </c>
      <c r="QMB1" s="43" t="s">
        <v>11940</v>
      </c>
      <c r="QMC1" s="43" t="s">
        <v>11941</v>
      </c>
      <c r="QMD1" s="43" t="s">
        <v>11942</v>
      </c>
      <c r="QME1" s="43" t="s">
        <v>11943</v>
      </c>
      <c r="QMF1" s="43" t="s">
        <v>11944</v>
      </c>
      <c r="QMG1" s="43" t="s">
        <v>11945</v>
      </c>
      <c r="QMH1" s="43" t="s">
        <v>11946</v>
      </c>
      <c r="QMI1" s="43" t="s">
        <v>11947</v>
      </c>
      <c r="QMJ1" s="43" t="s">
        <v>11948</v>
      </c>
      <c r="QMK1" s="43" t="s">
        <v>11949</v>
      </c>
      <c r="QML1" s="43" t="s">
        <v>11950</v>
      </c>
      <c r="QMM1" s="43" t="s">
        <v>11951</v>
      </c>
      <c r="QMN1" s="43" t="s">
        <v>11952</v>
      </c>
      <c r="QMO1" s="43" t="s">
        <v>11953</v>
      </c>
      <c r="QMP1" s="43" t="s">
        <v>11954</v>
      </c>
      <c r="QMQ1" s="43" t="s">
        <v>11955</v>
      </c>
      <c r="QMR1" s="43" t="s">
        <v>11956</v>
      </c>
      <c r="QMS1" s="43" t="s">
        <v>11957</v>
      </c>
      <c r="QMT1" s="43" t="s">
        <v>11958</v>
      </c>
      <c r="QMU1" s="43" t="s">
        <v>11959</v>
      </c>
      <c r="QMV1" s="43" t="s">
        <v>11960</v>
      </c>
      <c r="QMW1" s="43" t="s">
        <v>11961</v>
      </c>
      <c r="QMX1" s="43" t="s">
        <v>11962</v>
      </c>
      <c r="QMY1" s="43" t="s">
        <v>11963</v>
      </c>
      <c r="QMZ1" s="43" t="s">
        <v>11964</v>
      </c>
      <c r="QNA1" s="43" t="s">
        <v>11965</v>
      </c>
      <c r="QNB1" s="43" t="s">
        <v>11966</v>
      </c>
      <c r="QNC1" s="43" t="s">
        <v>11967</v>
      </c>
      <c r="QND1" s="43" t="s">
        <v>11968</v>
      </c>
      <c r="QNE1" s="43" t="s">
        <v>11969</v>
      </c>
      <c r="QNF1" s="43" t="s">
        <v>11970</v>
      </c>
      <c r="QNG1" s="43" t="s">
        <v>11971</v>
      </c>
      <c r="QNH1" s="43" t="s">
        <v>11972</v>
      </c>
      <c r="QNI1" s="43" t="s">
        <v>11973</v>
      </c>
      <c r="QNJ1" s="43" t="s">
        <v>11974</v>
      </c>
      <c r="QNK1" s="43" t="s">
        <v>11975</v>
      </c>
      <c r="QNL1" s="43" t="s">
        <v>11976</v>
      </c>
      <c r="QNM1" s="43" t="s">
        <v>11977</v>
      </c>
      <c r="QNN1" s="43" t="s">
        <v>11978</v>
      </c>
      <c r="QNO1" s="43" t="s">
        <v>11979</v>
      </c>
      <c r="QNP1" s="43" t="s">
        <v>11980</v>
      </c>
      <c r="QNQ1" s="43" t="s">
        <v>11981</v>
      </c>
      <c r="QNR1" s="43" t="s">
        <v>11982</v>
      </c>
      <c r="QNS1" s="43" t="s">
        <v>11983</v>
      </c>
      <c r="QNT1" s="43" t="s">
        <v>11984</v>
      </c>
      <c r="QNU1" s="43" t="s">
        <v>11985</v>
      </c>
      <c r="QNV1" s="43" t="s">
        <v>11986</v>
      </c>
      <c r="QNW1" s="43" t="s">
        <v>11987</v>
      </c>
      <c r="QNX1" s="43" t="s">
        <v>11988</v>
      </c>
      <c r="QNY1" s="43" t="s">
        <v>11989</v>
      </c>
      <c r="QNZ1" s="43" t="s">
        <v>11990</v>
      </c>
      <c r="QOA1" s="43" t="s">
        <v>11991</v>
      </c>
      <c r="QOB1" s="43" t="s">
        <v>11992</v>
      </c>
      <c r="QOC1" s="43" t="s">
        <v>11993</v>
      </c>
      <c r="QOD1" s="43" t="s">
        <v>11994</v>
      </c>
      <c r="QOE1" s="43" t="s">
        <v>11995</v>
      </c>
      <c r="QOF1" s="43" t="s">
        <v>11996</v>
      </c>
      <c r="QOG1" s="43" t="s">
        <v>11997</v>
      </c>
      <c r="QOH1" s="43" t="s">
        <v>11998</v>
      </c>
      <c r="QOI1" s="43" t="s">
        <v>11999</v>
      </c>
      <c r="QOJ1" s="43" t="s">
        <v>12000</v>
      </c>
      <c r="QOK1" s="43" t="s">
        <v>12001</v>
      </c>
      <c r="QOL1" s="43" t="s">
        <v>12002</v>
      </c>
      <c r="QOM1" s="43" t="s">
        <v>12003</v>
      </c>
      <c r="QON1" s="43" t="s">
        <v>12004</v>
      </c>
      <c r="QOO1" s="43" t="s">
        <v>12005</v>
      </c>
      <c r="QOP1" s="43" t="s">
        <v>12006</v>
      </c>
      <c r="QOQ1" s="43" t="s">
        <v>12007</v>
      </c>
      <c r="QOR1" s="43" t="s">
        <v>12008</v>
      </c>
      <c r="QOS1" s="43" t="s">
        <v>12009</v>
      </c>
      <c r="QOT1" s="43" t="s">
        <v>12010</v>
      </c>
      <c r="QOU1" s="43" t="s">
        <v>12011</v>
      </c>
      <c r="QOV1" s="43" t="s">
        <v>12012</v>
      </c>
      <c r="QOW1" s="43" t="s">
        <v>12013</v>
      </c>
      <c r="QOX1" s="43" t="s">
        <v>12014</v>
      </c>
      <c r="QOY1" s="43" t="s">
        <v>12015</v>
      </c>
      <c r="QOZ1" s="43" t="s">
        <v>12016</v>
      </c>
      <c r="QPA1" s="43" t="s">
        <v>12017</v>
      </c>
      <c r="QPB1" s="43" t="s">
        <v>12018</v>
      </c>
      <c r="QPC1" s="43" t="s">
        <v>12019</v>
      </c>
      <c r="QPD1" s="43" t="s">
        <v>12020</v>
      </c>
      <c r="QPE1" s="43" t="s">
        <v>12021</v>
      </c>
      <c r="QPF1" s="43" t="s">
        <v>12022</v>
      </c>
      <c r="QPG1" s="43" t="s">
        <v>12023</v>
      </c>
      <c r="QPH1" s="43" t="s">
        <v>12024</v>
      </c>
      <c r="QPI1" s="43" t="s">
        <v>12025</v>
      </c>
      <c r="QPJ1" s="43" t="s">
        <v>12026</v>
      </c>
      <c r="QPK1" s="43" t="s">
        <v>12027</v>
      </c>
      <c r="QPL1" s="43" t="s">
        <v>12028</v>
      </c>
      <c r="QPM1" s="43" t="s">
        <v>12029</v>
      </c>
      <c r="QPN1" s="43" t="s">
        <v>12030</v>
      </c>
      <c r="QPO1" s="43" t="s">
        <v>12031</v>
      </c>
      <c r="QPP1" s="43" t="s">
        <v>12032</v>
      </c>
      <c r="QPQ1" s="43" t="s">
        <v>12033</v>
      </c>
      <c r="QPR1" s="43" t="s">
        <v>12034</v>
      </c>
      <c r="QPS1" s="43" t="s">
        <v>12035</v>
      </c>
      <c r="QPT1" s="43" t="s">
        <v>12036</v>
      </c>
      <c r="QPU1" s="43" t="s">
        <v>12037</v>
      </c>
      <c r="QPV1" s="43" t="s">
        <v>12038</v>
      </c>
      <c r="QPW1" s="43" t="s">
        <v>12039</v>
      </c>
      <c r="QPX1" s="43" t="s">
        <v>12040</v>
      </c>
      <c r="QPY1" s="43" t="s">
        <v>12041</v>
      </c>
      <c r="QPZ1" s="43" t="s">
        <v>12042</v>
      </c>
      <c r="QQA1" s="43" t="s">
        <v>12043</v>
      </c>
      <c r="QQB1" s="43" t="s">
        <v>12044</v>
      </c>
      <c r="QQC1" s="43" t="s">
        <v>12045</v>
      </c>
      <c r="QQD1" s="43" t="s">
        <v>12046</v>
      </c>
      <c r="QQE1" s="43" t="s">
        <v>12047</v>
      </c>
      <c r="QQF1" s="43" t="s">
        <v>12048</v>
      </c>
      <c r="QQG1" s="43" t="s">
        <v>12049</v>
      </c>
      <c r="QQH1" s="43" t="s">
        <v>12050</v>
      </c>
      <c r="QQI1" s="43" t="s">
        <v>12051</v>
      </c>
      <c r="QQJ1" s="43" t="s">
        <v>12052</v>
      </c>
      <c r="QQK1" s="43" t="s">
        <v>12053</v>
      </c>
      <c r="QQL1" s="43" t="s">
        <v>12054</v>
      </c>
      <c r="QQM1" s="43" t="s">
        <v>12055</v>
      </c>
      <c r="QQN1" s="43" t="s">
        <v>12056</v>
      </c>
      <c r="QQO1" s="43" t="s">
        <v>12057</v>
      </c>
      <c r="QQP1" s="43" t="s">
        <v>12058</v>
      </c>
      <c r="QQQ1" s="43" t="s">
        <v>12059</v>
      </c>
      <c r="QQR1" s="43" t="s">
        <v>12060</v>
      </c>
      <c r="QQS1" s="43" t="s">
        <v>12061</v>
      </c>
      <c r="QQT1" s="43" t="s">
        <v>12062</v>
      </c>
      <c r="QQU1" s="43" t="s">
        <v>12063</v>
      </c>
      <c r="QQV1" s="43" t="s">
        <v>12064</v>
      </c>
      <c r="QQW1" s="43" t="s">
        <v>12065</v>
      </c>
      <c r="QQX1" s="43" t="s">
        <v>12066</v>
      </c>
      <c r="QQY1" s="43" t="s">
        <v>12067</v>
      </c>
      <c r="QQZ1" s="43" t="s">
        <v>12068</v>
      </c>
      <c r="QRA1" s="43" t="s">
        <v>12069</v>
      </c>
      <c r="QRB1" s="43" t="s">
        <v>12070</v>
      </c>
      <c r="QRC1" s="43" t="s">
        <v>12071</v>
      </c>
      <c r="QRD1" s="43" t="s">
        <v>12072</v>
      </c>
      <c r="QRE1" s="43" t="s">
        <v>12073</v>
      </c>
      <c r="QRF1" s="43" t="s">
        <v>12074</v>
      </c>
      <c r="QRG1" s="43" t="s">
        <v>12075</v>
      </c>
      <c r="QRH1" s="43" t="s">
        <v>12076</v>
      </c>
      <c r="QRI1" s="43" t="s">
        <v>12077</v>
      </c>
      <c r="QRJ1" s="43" t="s">
        <v>12078</v>
      </c>
      <c r="QRK1" s="43" t="s">
        <v>12079</v>
      </c>
      <c r="QRL1" s="43" t="s">
        <v>12080</v>
      </c>
      <c r="QRM1" s="43" t="s">
        <v>12081</v>
      </c>
      <c r="QRN1" s="43" t="s">
        <v>12082</v>
      </c>
      <c r="QRO1" s="43" t="s">
        <v>12083</v>
      </c>
      <c r="QRP1" s="43" t="s">
        <v>12084</v>
      </c>
      <c r="QRQ1" s="43" t="s">
        <v>12085</v>
      </c>
      <c r="QRR1" s="43" t="s">
        <v>12086</v>
      </c>
      <c r="QRS1" s="43" t="s">
        <v>12087</v>
      </c>
      <c r="QRT1" s="43" t="s">
        <v>12088</v>
      </c>
      <c r="QRU1" s="43" t="s">
        <v>12089</v>
      </c>
      <c r="QRV1" s="43" t="s">
        <v>12090</v>
      </c>
      <c r="QRW1" s="43" t="s">
        <v>12091</v>
      </c>
      <c r="QRX1" s="43" t="s">
        <v>12092</v>
      </c>
      <c r="QRY1" s="43" t="s">
        <v>12093</v>
      </c>
      <c r="QRZ1" s="43" t="s">
        <v>12094</v>
      </c>
      <c r="QSA1" s="43" t="s">
        <v>12095</v>
      </c>
      <c r="QSB1" s="43" t="s">
        <v>12096</v>
      </c>
      <c r="QSC1" s="43" t="s">
        <v>12097</v>
      </c>
      <c r="QSD1" s="43" t="s">
        <v>12098</v>
      </c>
      <c r="QSE1" s="43" t="s">
        <v>12099</v>
      </c>
      <c r="QSF1" s="43" t="s">
        <v>12100</v>
      </c>
      <c r="QSG1" s="43" t="s">
        <v>12101</v>
      </c>
      <c r="QSH1" s="43" t="s">
        <v>12102</v>
      </c>
      <c r="QSI1" s="43" t="s">
        <v>12103</v>
      </c>
      <c r="QSJ1" s="43" t="s">
        <v>12104</v>
      </c>
      <c r="QSK1" s="43" t="s">
        <v>12105</v>
      </c>
      <c r="QSL1" s="43" t="s">
        <v>12106</v>
      </c>
      <c r="QSM1" s="43" t="s">
        <v>12107</v>
      </c>
      <c r="QSN1" s="43" t="s">
        <v>12108</v>
      </c>
      <c r="QSO1" s="43" t="s">
        <v>12109</v>
      </c>
      <c r="QSP1" s="43" t="s">
        <v>12110</v>
      </c>
      <c r="QSQ1" s="43" t="s">
        <v>12111</v>
      </c>
      <c r="QSR1" s="43" t="s">
        <v>12112</v>
      </c>
      <c r="QSS1" s="43" t="s">
        <v>12113</v>
      </c>
      <c r="QST1" s="43" t="s">
        <v>12114</v>
      </c>
      <c r="QSU1" s="43" t="s">
        <v>12115</v>
      </c>
      <c r="QSV1" s="43" t="s">
        <v>12116</v>
      </c>
      <c r="QSW1" s="43" t="s">
        <v>12117</v>
      </c>
      <c r="QSX1" s="43" t="s">
        <v>12118</v>
      </c>
      <c r="QSY1" s="43" t="s">
        <v>12119</v>
      </c>
      <c r="QSZ1" s="43" t="s">
        <v>12120</v>
      </c>
      <c r="QTA1" s="43" t="s">
        <v>12121</v>
      </c>
      <c r="QTB1" s="43" t="s">
        <v>12122</v>
      </c>
      <c r="QTC1" s="43" t="s">
        <v>12123</v>
      </c>
      <c r="QTD1" s="43" t="s">
        <v>12124</v>
      </c>
      <c r="QTE1" s="43" t="s">
        <v>12125</v>
      </c>
      <c r="QTF1" s="43" t="s">
        <v>12126</v>
      </c>
      <c r="QTG1" s="43" t="s">
        <v>12127</v>
      </c>
      <c r="QTH1" s="43" t="s">
        <v>12128</v>
      </c>
      <c r="QTI1" s="43" t="s">
        <v>12129</v>
      </c>
      <c r="QTJ1" s="43" t="s">
        <v>12130</v>
      </c>
      <c r="QTK1" s="43" t="s">
        <v>12131</v>
      </c>
      <c r="QTL1" s="43" t="s">
        <v>12132</v>
      </c>
      <c r="QTM1" s="43" t="s">
        <v>12133</v>
      </c>
      <c r="QTN1" s="43" t="s">
        <v>12134</v>
      </c>
      <c r="QTO1" s="43" t="s">
        <v>12135</v>
      </c>
      <c r="QTP1" s="43" t="s">
        <v>12136</v>
      </c>
      <c r="QTQ1" s="43" t="s">
        <v>12137</v>
      </c>
      <c r="QTR1" s="43" t="s">
        <v>12138</v>
      </c>
      <c r="QTS1" s="43" t="s">
        <v>12139</v>
      </c>
      <c r="QTT1" s="43" t="s">
        <v>12140</v>
      </c>
      <c r="QTU1" s="43" t="s">
        <v>12141</v>
      </c>
      <c r="QTV1" s="43" t="s">
        <v>12142</v>
      </c>
      <c r="QTW1" s="43" t="s">
        <v>12143</v>
      </c>
      <c r="QTX1" s="43" t="s">
        <v>12144</v>
      </c>
      <c r="QTY1" s="43" t="s">
        <v>12145</v>
      </c>
      <c r="QTZ1" s="43" t="s">
        <v>12146</v>
      </c>
      <c r="QUA1" s="43" t="s">
        <v>12147</v>
      </c>
      <c r="QUB1" s="43" t="s">
        <v>12148</v>
      </c>
      <c r="QUC1" s="43" t="s">
        <v>12149</v>
      </c>
      <c r="QUD1" s="43" t="s">
        <v>12150</v>
      </c>
      <c r="QUE1" s="43" t="s">
        <v>12151</v>
      </c>
      <c r="QUF1" s="43" t="s">
        <v>12152</v>
      </c>
      <c r="QUG1" s="43" t="s">
        <v>12153</v>
      </c>
      <c r="QUH1" s="43" t="s">
        <v>12154</v>
      </c>
      <c r="QUI1" s="43" t="s">
        <v>12155</v>
      </c>
      <c r="QUJ1" s="43" t="s">
        <v>12156</v>
      </c>
      <c r="QUK1" s="43" t="s">
        <v>12157</v>
      </c>
      <c r="QUL1" s="43" t="s">
        <v>12158</v>
      </c>
      <c r="QUM1" s="43" t="s">
        <v>12159</v>
      </c>
      <c r="QUN1" s="43" t="s">
        <v>12160</v>
      </c>
      <c r="QUO1" s="43" t="s">
        <v>12161</v>
      </c>
      <c r="QUP1" s="43" t="s">
        <v>12162</v>
      </c>
      <c r="QUQ1" s="43" t="s">
        <v>12163</v>
      </c>
      <c r="QUR1" s="43" t="s">
        <v>12164</v>
      </c>
      <c r="QUS1" s="43" t="s">
        <v>12165</v>
      </c>
      <c r="QUT1" s="43" t="s">
        <v>12166</v>
      </c>
      <c r="QUU1" s="43" t="s">
        <v>12167</v>
      </c>
      <c r="QUV1" s="43" t="s">
        <v>12168</v>
      </c>
      <c r="QUW1" s="43" t="s">
        <v>12169</v>
      </c>
      <c r="QUX1" s="43" t="s">
        <v>12170</v>
      </c>
      <c r="QUY1" s="43" t="s">
        <v>12171</v>
      </c>
      <c r="QUZ1" s="43" t="s">
        <v>12172</v>
      </c>
      <c r="QVA1" s="43" t="s">
        <v>12173</v>
      </c>
      <c r="QVB1" s="43" t="s">
        <v>12174</v>
      </c>
      <c r="QVC1" s="43" t="s">
        <v>12175</v>
      </c>
      <c r="QVD1" s="43" t="s">
        <v>12176</v>
      </c>
      <c r="QVE1" s="43" t="s">
        <v>12177</v>
      </c>
      <c r="QVF1" s="43" t="s">
        <v>12178</v>
      </c>
      <c r="QVG1" s="43" t="s">
        <v>12179</v>
      </c>
      <c r="QVH1" s="43" t="s">
        <v>12180</v>
      </c>
      <c r="QVI1" s="43" t="s">
        <v>12181</v>
      </c>
      <c r="QVJ1" s="43" t="s">
        <v>12182</v>
      </c>
      <c r="QVK1" s="43" t="s">
        <v>12183</v>
      </c>
      <c r="QVL1" s="43" t="s">
        <v>12184</v>
      </c>
      <c r="QVM1" s="43" t="s">
        <v>12185</v>
      </c>
      <c r="QVN1" s="43" t="s">
        <v>12186</v>
      </c>
      <c r="QVO1" s="43" t="s">
        <v>12187</v>
      </c>
      <c r="QVP1" s="43" t="s">
        <v>12188</v>
      </c>
      <c r="QVQ1" s="43" t="s">
        <v>12189</v>
      </c>
      <c r="QVR1" s="43" t="s">
        <v>12190</v>
      </c>
      <c r="QVS1" s="43" t="s">
        <v>12191</v>
      </c>
      <c r="QVT1" s="43" t="s">
        <v>12192</v>
      </c>
      <c r="QVU1" s="43" t="s">
        <v>12193</v>
      </c>
      <c r="QVV1" s="43" t="s">
        <v>12194</v>
      </c>
      <c r="QVW1" s="43" t="s">
        <v>12195</v>
      </c>
      <c r="QVX1" s="43" t="s">
        <v>12196</v>
      </c>
      <c r="QVY1" s="43" t="s">
        <v>12197</v>
      </c>
      <c r="QVZ1" s="43" t="s">
        <v>12198</v>
      </c>
      <c r="QWA1" s="43" t="s">
        <v>12199</v>
      </c>
      <c r="QWB1" s="43" t="s">
        <v>12200</v>
      </c>
      <c r="QWC1" s="43" t="s">
        <v>12201</v>
      </c>
      <c r="QWD1" s="43" t="s">
        <v>12202</v>
      </c>
      <c r="QWE1" s="43" t="s">
        <v>12203</v>
      </c>
      <c r="QWF1" s="43" t="s">
        <v>12204</v>
      </c>
      <c r="QWG1" s="43" t="s">
        <v>12205</v>
      </c>
      <c r="QWH1" s="43" t="s">
        <v>12206</v>
      </c>
      <c r="QWI1" s="43" t="s">
        <v>12207</v>
      </c>
      <c r="QWJ1" s="43" t="s">
        <v>12208</v>
      </c>
      <c r="QWK1" s="43" t="s">
        <v>12209</v>
      </c>
      <c r="QWL1" s="43" t="s">
        <v>12210</v>
      </c>
      <c r="QWM1" s="43" t="s">
        <v>12211</v>
      </c>
      <c r="QWN1" s="43" t="s">
        <v>12212</v>
      </c>
      <c r="QWO1" s="43" t="s">
        <v>12213</v>
      </c>
      <c r="QWP1" s="43" t="s">
        <v>12214</v>
      </c>
      <c r="QWQ1" s="43" t="s">
        <v>12215</v>
      </c>
      <c r="QWR1" s="43" t="s">
        <v>12216</v>
      </c>
      <c r="QWS1" s="43" t="s">
        <v>12217</v>
      </c>
      <c r="QWT1" s="43" t="s">
        <v>12218</v>
      </c>
      <c r="QWU1" s="43" t="s">
        <v>12219</v>
      </c>
      <c r="QWV1" s="43" t="s">
        <v>12220</v>
      </c>
      <c r="QWW1" s="43" t="s">
        <v>12221</v>
      </c>
      <c r="QWX1" s="43" t="s">
        <v>12222</v>
      </c>
      <c r="QWY1" s="43" t="s">
        <v>12223</v>
      </c>
      <c r="QWZ1" s="43" t="s">
        <v>12224</v>
      </c>
      <c r="QXA1" s="43" t="s">
        <v>12225</v>
      </c>
      <c r="QXB1" s="43" t="s">
        <v>12226</v>
      </c>
      <c r="QXC1" s="43" t="s">
        <v>12227</v>
      </c>
      <c r="QXD1" s="43" t="s">
        <v>12228</v>
      </c>
      <c r="QXE1" s="43" t="s">
        <v>12229</v>
      </c>
      <c r="QXF1" s="43" t="s">
        <v>12230</v>
      </c>
      <c r="QXG1" s="43" t="s">
        <v>12231</v>
      </c>
      <c r="QXH1" s="43" t="s">
        <v>12232</v>
      </c>
      <c r="QXI1" s="43" t="s">
        <v>12233</v>
      </c>
      <c r="QXJ1" s="43" t="s">
        <v>12234</v>
      </c>
      <c r="QXK1" s="43" t="s">
        <v>12235</v>
      </c>
      <c r="QXL1" s="43" t="s">
        <v>12236</v>
      </c>
      <c r="QXM1" s="43" t="s">
        <v>12237</v>
      </c>
      <c r="QXN1" s="43" t="s">
        <v>12238</v>
      </c>
      <c r="QXO1" s="43" t="s">
        <v>12239</v>
      </c>
      <c r="QXP1" s="43" t="s">
        <v>12240</v>
      </c>
      <c r="QXQ1" s="43" t="s">
        <v>12241</v>
      </c>
      <c r="QXR1" s="43" t="s">
        <v>12242</v>
      </c>
      <c r="QXS1" s="43" t="s">
        <v>12243</v>
      </c>
      <c r="QXT1" s="43" t="s">
        <v>12244</v>
      </c>
      <c r="QXU1" s="43" t="s">
        <v>12245</v>
      </c>
      <c r="QXV1" s="43" t="s">
        <v>12246</v>
      </c>
      <c r="QXW1" s="43" t="s">
        <v>12247</v>
      </c>
      <c r="QXX1" s="43" t="s">
        <v>12248</v>
      </c>
      <c r="QXY1" s="43" t="s">
        <v>12249</v>
      </c>
      <c r="QXZ1" s="43" t="s">
        <v>12250</v>
      </c>
      <c r="QYA1" s="43" t="s">
        <v>12251</v>
      </c>
      <c r="QYB1" s="43" t="s">
        <v>12252</v>
      </c>
      <c r="QYC1" s="43" t="s">
        <v>12253</v>
      </c>
      <c r="QYD1" s="43" t="s">
        <v>12254</v>
      </c>
      <c r="QYE1" s="43" t="s">
        <v>12255</v>
      </c>
      <c r="QYF1" s="43" t="s">
        <v>12256</v>
      </c>
      <c r="QYG1" s="43" t="s">
        <v>12257</v>
      </c>
      <c r="QYH1" s="43" t="s">
        <v>12258</v>
      </c>
      <c r="QYI1" s="43" t="s">
        <v>12259</v>
      </c>
      <c r="QYJ1" s="43" t="s">
        <v>12260</v>
      </c>
      <c r="QYK1" s="43" t="s">
        <v>12261</v>
      </c>
      <c r="QYL1" s="43" t="s">
        <v>12262</v>
      </c>
      <c r="QYM1" s="43" t="s">
        <v>12263</v>
      </c>
      <c r="QYN1" s="43" t="s">
        <v>12264</v>
      </c>
      <c r="QYO1" s="43" t="s">
        <v>12265</v>
      </c>
      <c r="QYP1" s="43" t="s">
        <v>12266</v>
      </c>
      <c r="QYQ1" s="43" t="s">
        <v>12267</v>
      </c>
      <c r="QYR1" s="43" t="s">
        <v>12268</v>
      </c>
      <c r="QYS1" s="43" t="s">
        <v>12269</v>
      </c>
      <c r="QYT1" s="43" t="s">
        <v>12270</v>
      </c>
      <c r="QYU1" s="43" t="s">
        <v>12271</v>
      </c>
      <c r="QYV1" s="43" t="s">
        <v>12272</v>
      </c>
      <c r="QYW1" s="43" t="s">
        <v>12273</v>
      </c>
      <c r="QYX1" s="43" t="s">
        <v>12274</v>
      </c>
      <c r="QYY1" s="43" t="s">
        <v>12275</v>
      </c>
      <c r="QYZ1" s="43" t="s">
        <v>12276</v>
      </c>
      <c r="QZA1" s="43" t="s">
        <v>12277</v>
      </c>
      <c r="QZB1" s="43" t="s">
        <v>12278</v>
      </c>
      <c r="QZC1" s="43" t="s">
        <v>12279</v>
      </c>
      <c r="QZD1" s="43" t="s">
        <v>12280</v>
      </c>
      <c r="QZE1" s="43" t="s">
        <v>12281</v>
      </c>
      <c r="QZF1" s="43" t="s">
        <v>12282</v>
      </c>
      <c r="QZG1" s="43" t="s">
        <v>12283</v>
      </c>
      <c r="QZH1" s="43" t="s">
        <v>12284</v>
      </c>
      <c r="QZI1" s="43" t="s">
        <v>12285</v>
      </c>
      <c r="QZJ1" s="43" t="s">
        <v>12286</v>
      </c>
      <c r="QZK1" s="43" t="s">
        <v>12287</v>
      </c>
      <c r="QZL1" s="43" t="s">
        <v>12288</v>
      </c>
      <c r="QZM1" s="43" t="s">
        <v>12289</v>
      </c>
      <c r="QZN1" s="43" t="s">
        <v>12290</v>
      </c>
      <c r="QZO1" s="43" t="s">
        <v>12291</v>
      </c>
      <c r="QZP1" s="43" t="s">
        <v>12292</v>
      </c>
      <c r="QZQ1" s="43" t="s">
        <v>12293</v>
      </c>
      <c r="QZR1" s="43" t="s">
        <v>12294</v>
      </c>
      <c r="QZS1" s="43" t="s">
        <v>12295</v>
      </c>
      <c r="QZT1" s="43" t="s">
        <v>12296</v>
      </c>
      <c r="QZU1" s="43" t="s">
        <v>12297</v>
      </c>
      <c r="QZV1" s="43" t="s">
        <v>12298</v>
      </c>
      <c r="QZW1" s="43" t="s">
        <v>12299</v>
      </c>
      <c r="QZX1" s="43" t="s">
        <v>12300</v>
      </c>
      <c r="QZY1" s="43" t="s">
        <v>12301</v>
      </c>
      <c r="QZZ1" s="43" t="s">
        <v>12302</v>
      </c>
      <c r="RAA1" s="43" t="s">
        <v>12303</v>
      </c>
      <c r="RAB1" s="43" t="s">
        <v>12304</v>
      </c>
      <c r="RAC1" s="43" t="s">
        <v>12305</v>
      </c>
      <c r="RAD1" s="43" t="s">
        <v>12306</v>
      </c>
      <c r="RAE1" s="43" t="s">
        <v>12307</v>
      </c>
      <c r="RAF1" s="43" t="s">
        <v>12308</v>
      </c>
      <c r="RAG1" s="43" t="s">
        <v>12309</v>
      </c>
      <c r="RAH1" s="43" t="s">
        <v>12310</v>
      </c>
      <c r="RAI1" s="43" t="s">
        <v>12311</v>
      </c>
      <c r="RAJ1" s="43" t="s">
        <v>12312</v>
      </c>
      <c r="RAK1" s="43" t="s">
        <v>12313</v>
      </c>
      <c r="RAL1" s="43" t="s">
        <v>12314</v>
      </c>
      <c r="RAM1" s="43" t="s">
        <v>12315</v>
      </c>
      <c r="RAN1" s="43" t="s">
        <v>12316</v>
      </c>
      <c r="RAO1" s="43" t="s">
        <v>12317</v>
      </c>
      <c r="RAP1" s="43" t="s">
        <v>12318</v>
      </c>
      <c r="RAQ1" s="43" t="s">
        <v>12319</v>
      </c>
      <c r="RAR1" s="43" t="s">
        <v>12320</v>
      </c>
      <c r="RAS1" s="43" t="s">
        <v>12321</v>
      </c>
      <c r="RAT1" s="43" t="s">
        <v>12322</v>
      </c>
      <c r="RAU1" s="43" t="s">
        <v>12323</v>
      </c>
      <c r="RAV1" s="43" t="s">
        <v>12324</v>
      </c>
      <c r="RAW1" s="43" t="s">
        <v>12325</v>
      </c>
      <c r="RAX1" s="43" t="s">
        <v>12326</v>
      </c>
      <c r="RAY1" s="43" t="s">
        <v>12327</v>
      </c>
      <c r="RAZ1" s="43" t="s">
        <v>12328</v>
      </c>
      <c r="RBA1" s="43" t="s">
        <v>12329</v>
      </c>
      <c r="RBB1" s="43" t="s">
        <v>12330</v>
      </c>
      <c r="RBC1" s="43" t="s">
        <v>12331</v>
      </c>
      <c r="RBD1" s="43" t="s">
        <v>12332</v>
      </c>
      <c r="RBE1" s="43" t="s">
        <v>12333</v>
      </c>
      <c r="RBF1" s="43" t="s">
        <v>12334</v>
      </c>
      <c r="RBG1" s="43" t="s">
        <v>12335</v>
      </c>
      <c r="RBH1" s="43" t="s">
        <v>12336</v>
      </c>
      <c r="RBI1" s="43" t="s">
        <v>12337</v>
      </c>
      <c r="RBJ1" s="43" t="s">
        <v>12338</v>
      </c>
      <c r="RBK1" s="43" t="s">
        <v>12339</v>
      </c>
      <c r="RBL1" s="43" t="s">
        <v>12340</v>
      </c>
      <c r="RBM1" s="43" t="s">
        <v>12341</v>
      </c>
      <c r="RBN1" s="43" t="s">
        <v>12342</v>
      </c>
      <c r="RBO1" s="43" t="s">
        <v>12343</v>
      </c>
      <c r="RBP1" s="43" t="s">
        <v>12344</v>
      </c>
      <c r="RBQ1" s="43" t="s">
        <v>12345</v>
      </c>
      <c r="RBR1" s="43" t="s">
        <v>12346</v>
      </c>
      <c r="RBS1" s="43" t="s">
        <v>12347</v>
      </c>
      <c r="RBT1" s="43" t="s">
        <v>12348</v>
      </c>
      <c r="RBU1" s="43" t="s">
        <v>12349</v>
      </c>
      <c r="RBV1" s="43" t="s">
        <v>12350</v>
      </c>
      <c r="RBW1" s="43" t="s">
        <v>12351</v>
      </c>
      <c r="RBX1" s="43" t="s">
        <v>12352</v>
      </c>
      <c r="RBY1" s="43" t="s">
        <v>12353</v>
      </c>
      <c r="RBZ1" s="43" t="s">
        <v>12354</v>
      </c>
      <c r="RCA1" s="43" t="s">
        <v>12355</v>
      </c>
      <c r="RCB1" s="43" t="s">
        <v>12356</v>
      </c>
      <c r="RCC1" s="43" t="s">
        <v>12357</v>
      </c>
      <c r="RCD1" s="43" t="s">
        <v>12358</v>
      </c>
      <c r="RCE1" s="43" t="s">
        <v>12359</v>
      </c>
      <c r="RCF1" s="43" t="s">
        <v>12360</v>
      </c>
      <c r="RCG1" s="43" t="s">
        <v>12361</v>
      </c>
      <c r="RCH1" s="43" t="s">
        <v>12362</v>
      </c>
      <c r="RCI1" s="43" t="s">
        <v>12363</v>
      </c>
      <c r="RCJ1" s="43" t="s">
        <v>12364</v>
      </c>
      <c r="RCK1" s="43" t="s">
        <v>12365</v>
      </c>
      <c r="RCL1" s="43" t="s">
        <v>12366</v>
      </c>
      <c r="RCM1" s="43" t="s">
        <v>12367</v>
      </c>
      <c r="RCN1" s="43" t="s">
        <v>12368</v>
      </c>
      <c r="RCO1" s="43" t="s">
        <v>12369</v>
      </c>
      <c r="RCP1" s="43" t="s">
        <v>12370</v>
      </c>
      <c r="RCQ1" s="43" t="s">
        <v>12371</v>
      </c>
      <c r="RCR1" s="43" t="s">
        <v>12372</v>
      </c>
      <c r="RCS1" s="43" t="s">
        <v>12373</v>
      </c>
      <c r="RCT1" s="43" t="s">
        <v>12374</v>
      </c>
      <c r="RCU1" s="43" t="s">
        <v>12375</v>
      </c>
      <c r="RCV1" s="43" t="s">
        <v>12376</v>
      </c>
      <c r="RCW1" s="43" t="s">
        <v>12377</v>
      </c>
      <c r="RCX1" s="43" t="s">
        <v>12378</v>
      </c>
      <c r="RCY1" s="43" t="s">
        <v>12379</v>
      </c>
      <c r="RCZ1" s="43" t="s">
        <v>12380</v>
      </c>
      <c r="RDA1" s="43" t="s">
        <v>12381</v>
      </c>
      <c r="RDB1" s="43" t="s">
        <v>12382</v>
      </c>
      <c r="RDC1" s="43" t="s">
        <v>12383</v>
      </c>
      <c r="RDD1" s="43" t="s">
        <v>12384</v>
      </c>
      <c r="RDE1" s="43" t="s">
        <v>12385</v>
      </c>
      <c r="RDF1" s="43" t="s">
        <v>12386</v>
      </c>
      <c r="RDG1" s="43" t="s">
        <v>12387</v>
      </c>
      <c r="RDH1" s="43" t="s">
        <v>12388</v>
      </c>
      <c r="RDI1" s="43" t="s">
        <v>12389</v>
      </c>
      <c r="RDJ1" s="43" t="s">
        <v>12390</v>
      </c>
      <c r="RDK1" s="43" t="s">
        <v>12391</v>
      </c>
      <c r="RDL1" s="43" t="s">
        <v>12392</v>
      </c>
      <c r="RDM1" s="43" t="s">
        <v>12393</v>
      </c>
      <c r="RDN1" s="43" t="s">
        <v>12394</v>
      </c>
      <c r="RDO1" s="43" t="s">
        <v>12395</v>
      </c>
      <c r="RDP1" s="43" t="s">
        <v>12396</v>
      </c>
      <c r="RDQ1" s="43" t="s">
        <v>12397</v>
      </c>
      <c r="RDR1" s="43" t="s">
        <v>12398</v>
      </c>
      <c r="RDS1" s="43" t="s">
        <v>12399</v>
      </c>
      <c r="RDT1" s="43" t="s">
        <v>12400</v>
      </c>
      <c r="RDU1" s="43" t="s">
        <v>12401</v>
      </c>
      <c r="RDV1" s="43" t="s">
        <v>12402</v>
      </c>
      <c r="RDW1" s="43" t="s">
        <v>12403</v>
      </c>
      <c r="RDX1" s="43" t="s">
        <v>12404</v>
      </c>
      <c r="RDY1" s="43" t="s">
        <v>12405</v>
      </c>
      <c r="RDZ1" s="43" t="s">
        <v>12406</v>
      </c>
      <c r="REA1" s="43" t="s">
        <v>12407</v>
      </c>
      <c r="REB1" s="43" t="s">
        <v>12408</v>
      </c>
      <c r="REC1" s="43" t="s">
        <v>12409</v>
      </c>
      <c r="RED1" s="43" t="s">
        <v>12410</v>
      </c>
      <c r="REE1" s="43" t="s">
        <v>12411</v>
      </c>
      <c r="REF1" s="43" t="s">
        <v>12412</v>
      </c>
      <c r="REG1" s="43" t="s">
        <v>12413</v>
      </c>
      <c r="REH1" s="43" t="s">
        <v>12414</v>
      </c>
      <c r="REI1" s="43" t="s">
        <v>12415</v>
      </c>
      <c r="REJ1" s="43" t="s">
        <v>12416</v>
      </c>
      <c r="REK1" s="43" t="s">
        <v>12417</v>
      </c>
      <c r="REL1" s="43" t="s">
        <v>12418</v>
      </c>
      <c r="REM1" s="43" t="s">
        <v>12419</v>
      </c>
      <c r="REN1" s="43" t="s">
        <v>12420</v>
      </c>
      <c r="REO1" s="43" t="s">
        <v>12421</v>
      </c>
      <c r="REP1" s="43" t="s">
        <v>12422</v>
      </c>
      <c r="REQ1" s="43" t="s">
        <v>12423</v>
      </c>
      <c r="RER1" s="43" t="s">
        <v>12424</v>
      </c>
      <c r="RES1" s="43" t="s">
        <v>12425</v>
      </c>
      <c r="RET1" s="43" t="s">
        <v>12426</v>
      </c>
      <c r="REU1" s="43" t="s">
        <v>12427</v>
      </c>
      <c r="REV1" s="43" t="s">
        <v>12428</v>
      </c>
      <c r="REW1" s="43" t="s">
        <v>12429</v>
      </c>
      <c r="REX1" s="43" t="s">
        <v>12430</v>
      </c>
      <c r="REY1" s="43" t="s">
        <v>12431</v>
      </c>
      <c r="REZ1" s="43" t="s">
        <v>12432</v>
      </c>
      <c r="RFA1" s="43" t="s">
        <v>12433</v>
      </c>
      <c r="RFB1" s="43" t="s">
        <v>12434</v>
      </c>
      <c r="RFC1" s="43" t="s">
        <v>12435</v>
      </c>
      <c r="RFD1" s="43" t="s">
        <v>12436</v>
      </c>
      <c r="RFE1" s="43" t="s">
        <v>12437</v>
      </c>
      <c r="RFF1" s="43" t="s">
        <v>12438</v>
      </c>
      <c r="RFG1" s="43" t="s">
        <v>12439</v>
      </c>
      <c r="RFH1" s="43" t="s">
        <v>12440</v>
      </c>
      <c r="RFI1" s="43" t="s">
        <v>12441</v>
      </c>
      <c r="RFJ1" s="43" t="s">
        <v>12442</v>
      </c>
      <c r="RFK1" s="43" t="s">
        <v>12443</v>
      </c>
      <c r="RFL1" s="43" t="s">
        <v>12444</v>
      </c>
      <c r="RFM1" s="43" t="s">
        <v>12445</v>
      </c>
      <c r="RFN1" s="43" t="s">
        <v>12446</v>
      </c>
      <c r="RFO1" s="43" t="s">
        <v>12447</v>
      </c>
      <c r="RFP1" s="43" t="s">
        <v>12448</v>
      </c>
      <c r="RFQ1" s="43" t="s">
        <v>12449</v>
      </c>
      <c r="RFR1" s="43" t="s">
        <v>12450</v>
      </c>
      <c r="RFS1" s="43" t="s">
        <v>12451</v>
      </c>
      <c r="RFT1" s="43" t="s">
        <v>12452</v>
      </c>
      <c r="RFU1" s="43" t="s">
        <v>12453</v>
      </c>
      <c r="RFV1" s="43" t="s">
        <v>12454</v>
      </c>
      <c r="RFW1" s="43" t="s">
        <v>12455</v>
      </c>
      <c r="RFX1" s="43" t="s">
        <v>12456</v>
      </c>
      <c r="RFY1" s="43" t="s">
        <v>12457</v>
      </c>
      <c r="RFZ1" s="43" t="s">
        <v>12458</v>
      </c>
      <c r="RGA1" s="43" t="s">
        <v>12459</v>
      </c>
      <c r="RGB1" s="43" t="s">
        <v>12460</v>
      </c>
      <c r="RGC1" s="43" t="s">
        <v>12461</v>
      </c>
      <c r="RGD1" s="43" t="s">
        <v>12462</v>
      </c>
      <c r="RGE1" s="43" t="s">
        <v>12463</v>
      </c>
      <c r="RGF1" s="43" t="s">
        <v>12464</v>
      </c>
      <c r="RGG1" s="43" t="s">
        <v>12465</v>
      </c>
      <c r="RGH1" s="43" t="s">
        <v>12466</v>
      </c>
      <c r="RGI1" s="43" t="s">
        <v>12467</v>
      </c>
      <c r="RGJ1" s="43" t="s">
        <v>12468</v>
      </c>
      <c r="RGK1" s="43" t="s">
        <v>12469</v>
      </c>
      <c r="RGL1" s="43" t="s">
        <v>12470</v>
      </c>
      <c r="RGM1" s="43" t="s">
        <v>12471</v>
      </c>
      <c r="RGN1" s="43" t="s">
        <v>12472</v>
      </c>
      <c r="RGO1" s="43" t="s">
        <v>12473</v>
      </c>
      <c r="RGP1" s="43" t="s">
        <v>12474</v>
      </c>
      <c r="RGQ1" s="43" t="s">
        <v>12475</v>
      </c>
      <c r="RGR1" s="43" t="s">
        <v>12476</v>
      </c>
      <c r="RGS1" s="43" t="s">
        <v>12477</v>
      </c>
      <c r="RGT1" s="43" t="s">
        <v>12478</v>
      </c>
      <c r="RGU1" s="43" t="s">
        <v>12479</v>
      </c>
      <c r="RGV1" s="43" t="s">
        <v>12480</v>
      </c>
      <c r="RGW1" s="43" t="s">
        <v>12481</v>
      </c>
      <c r="RGX1" s="43" t="s">
        <v>12482</v>
      </c>
      <c r="RGY1" s="43" t="s">
        <v>12483</v>
      </c>
      <c r="RGZ1" s="43" t="s">
        <v>12484</v>
      </c>
      <c r="RHA1" s="43" t="s">
        <v>12485</v>
      </c>
      <c r="RHB1" s="43" t="s">
        <v>12486</v>
      </c>
      <c r="RHC1" s="43" t="s">
        <v>12487</v>
      </c>
      <c r="RHD1" s="43" t="s">
        <v>12488</v>
      </c>
      <c r="RHE1" s="43" t="s">
        <v>12489</v>
      </c>
      <c r="RHF1" s="43" t="s">
        <v>12490</v>
      </c>
      <c r="RHG1" s="43" t="s">
        <v>12491</v>
      </c>
      <c r="RHH1" s="43" t="s">
        <v>12492</v>
      </c>
      <c r="RHI1" s="43" t="s">
        <v>12493</v>
      </c>
      <c r="RHJ1" s="43" t="s">
        <v>12494</v>
      </c>
      <c r="RHK1" s="43" t="s">
        <v>12495</v>
      </c>
      <c r="RHL1" s="43" t="s">
        <v>12496</v>
      </c>
      <c r="RHM1" s="43" t="s">
        <v>12497</v>
      </c>
      <c r="RHN1" s="43" t="s">
        <v>12498</v>
      </c>
      <c r="RHO1" s="43" t="s">
        <v>12499</v>
      </c>
      <c r="RHP1" s="43" t="s">
        <v>12500</v>
      </c>
      <c r="RHQ1" s="43" t="s">
        <v>12501</v>
      </c>
      <c r="RHR1" s="43" t="s">
        <v>12502</v>
      </c>
      <c r="RHS1" s="43" t="s">
        <v>12503</v>
      </c>
      <c r="RHT1" s="43" t="s">
        <v>12504</v>
      </c>
      <c r="RHU1" s="43" t="s">
        <v>12505</v>
      </c>
      <c r="RHV1" s="43" t="s">
        <v>12506</v>
      </c>
      <c r="RHW1" s="43" t="s">
        <v>12507</v>
      </c>
      <c r="RHX1" s="43" t="s">
        <v>12508</v>
      </c>
      <c r="RHY1" s="43" t="s">
        <v>12509</v>
      </c>
      <c r="RHZ1" s="43" t="s">
        <v>12510</v>
      </c>
      <c r="RIA1" s="43" t="s">
        <v>12511</v>
      </c>
      <c r="RIB1" s="43" t="s">
        <v>12512</v>
      </c>
      <c r="RIC1" s="43" t="s">
        <v>12513</v>
      </c>
      <c r="RID1" s="43" t="s">
        <v>12514</v>
      </c>
      <c r="RIE1" s="43" t="s">
        <v>12515</v>
      </c>
      <c r="RIF1" s="43" t="s">
        <v>12516</v>
      </c>
      <c r="RIG1" s="43" t="s">
        <v>12517</v>
      </c>
      <c r="RIH1" s="43" t="s">
        <v>12518</v>
      </c>
      <c r="RII1" s="43" t="s">
        <v>12519</v>
      </c>
      <c r="RIJ1" s="43" t="s">
        <v>12520</v>
      </c>
      <c r="RIK1" s="43" t="s">
        <v>12521</v>
      </c>
      <c r="RIL1" s="43" t="s">
        <v>12522</v>
      </c>
      <c r="RIM1" s="43" t="s">
        <v>12523</v>
      </c>
      <c r="RIN1" s="43" t="s">
        <v>12524</v>
      </c>
      <c r="RIO1" s="43" t="s">
        <v>12525</v>
      </c>
      <c r="RIP1" s="43" t="s">
        <v>12526</v>
      </c>
      <c r="RIQ1" s="43" t="s">
        <v>12527</v>
      </c>
      <c r="RIR1" s="43" t="s">
        <v>12528</v>
      </c>
      <c r="RIS1" s="43" t="s">
        <v>12529</v>
      </c>
      <c r="RIT1" s="43" t="s">
        <v>12530</v>
      </c>
      <c r="RIU1" s="43" t="s">
        <v>12531</v>
      </c>
      <c r="RIV1" s="43" t="s">
        <v>12532</v>
      </c>
      <c r="RIW1" s="43" t="s">
        <v>12533</v>
      </c>
      <c r="RIX1" s="43" t="s">
        <v>12534</v>
      </c>
      <c r="RIY1" s="43" t="s">
        <v>12535</v>
      </c>
      <c r="RIZ1" s="43" t="s">
        <v>12536</v>
      </c>
      <c r="RJA1" s="43" t="s">
        <v>12537</v>
      </c>
      <c r="RJB1" s="43" t="s">
        <v>12538</v>
      </c>
      <c r="RJC1" s="43" t="s">
        <v>12539</v>
      </c>
      <c r="RJD1" s="43" t="s">
        <v>12540</v>
      </c>
      <c r="RJE1" s="43" t="s">
        <v>12541</v>
      </c>
      <c r="RJF1" s="43" t="s">
        <v>12542</v>
      </c>
      <c r="RJG1" s="43" t="s">
        <v>12543</v>
      </c>
      <c r="RJH1" s="43" t="s">
        <v>12544</v>
      </c>
      <c r="RJI1" s="43" t="s">
        <v>12545</v>
      </c>
      <c r="RJJ1" s="43" t="s">
        <v>12546</v>
      </c>
      <c r="RJK1" s="43" t="s">
        <v>12547</v>
      </c>
      <c r="RJL1" s="43" t="s">
        <v>12548</v>
      </c>
      <c r="RJM1" s="43" t="s">
        <v>12549</v>
      </c>
      <c r="RJN1" s="43" t="s">
        <v>12550</v>
      </c>
      <c r="RJO1" s="43" t="s">
        <v>12551</v>
      </c>
      <c r="RJP1" s="43" t="s">
        <v>12552</v>
      </c>
      <c r="RJQ1" s="43" t="s">
        <v>12553</v>
      </c>
      <c r="RJR1" s="43" t="s">
        <v>12554</v>
      </c>
      <c r="RJS1" s="43" t="s">
        <v>12555</v>
      </c>
      <c r="RJT1" s="43" t="s">
        <v>12556</v>
      </c>
      <c r="RJU1" s="43" t="s">
        <v>12557</v>
      </c>
      <c r="RJV1" s="43" t="s">
        <v>12558</v>
      </c>
      <c r="RJW1" s="43" t="s">
        <v>12559</v>
      </c>
      <c r="RJX1" s="43" t="s">
        <v>12560</v>
      </c>
      <c r="RJY1" s="43" t="s">
        <v>12561</v>
      </c>
      <c r="RJZ1" s="43" t="s">
        <v>12562</v>
      </c>
      <c r="RKA1" s="43" t="s">
        <v>12563</v>
      </c>
      <c r="RKB1" s="43" t="s">
        <v>12564</v>
      </c>
      <c r="RKC1" s="43" t="s">
        <v>12565</v>
      </c>
      <c r="RKD1" s="43" t="s">
        <v>12566</v>
      </c>
      <c r="RKE1" s="43" t="s">
        <v>12567</v>
      </c>
      <c r="RKF1" s="43" t="s">
        <v>12568</v>
      </c>
      <c r="RKG1" s="43" t="s">
        <v>12569</v>
      </c>
      <c r="RKH1" s="43" t="s">
        <v>12570</v>
      </c>
      <c r="RKI1" s="43" t="s">
        <v>12571</v>
      </c>
      <c r="RKJ1" s="43" t="s">
        <v>12572</v>
      </c>
      <c r="RKK1" s="43" t="s">
        <v>12573</v>
      </c>
      <c r="RKL1" s="43" t="s">
        <v>12574</v>
      </c>
      <c r="RKM1" s="43" t="s">
        <v>12575</v>
      </c>
      <c r="RKN1" s="43" t="s">
        <v>12576</v>
      </c>
      <c r="RKO1" s="43" t="s">
        <v>12577</v>
      </c>
      <c r="RKP1" s="43" t="s">
        <v>12578</v>
      </c>
      <c r="RKQ1" s="43" t="s">
        <v>12579</v>
      </c>
      <c r="RKR1" s="43" t="s">
        <v>12580</v>
      </c>
      <c r="RKS1" s="43" t="s">
        <v>12581</v>
      </c>
      <c r="RKT1" s="43" t="s">
        <v>12582</v>
      </c>
      <c r="RKU1" s="43" t="s">
        <v>12583</v>
      </c>
      <c r="RKV1" s="43" t="s">
        <v>12584</v>
      </c>
      <c r="RKW1" s="43" t="s">
        <v>12585</v>
      </c>
      <c r="RKX1" s="43" t="s">
        <v>12586</v>
      </c>
      <c r="RKY1" s="43" t="s">
        <v>12587</v>
      </c>
      <c r="RKZ1" s="43" t="s">
        <v>12588</v>
      </c>
      <c r="RLA1" s="43" t="s">
        <v>12589</v>
      </c>
      <c r="RLB1" s="43" t="s">
        <v>12590</v>
      </c>
      <c r="RLC1" s="43" t="s">
        <v>12591</v>
      </c>
      <c r="RLD1" s="43" t="s">
        <v>12592</v>
      </c>
      <c r="RLE1" s="43" t="s">
        <v>12593</v>
      </c>
      <c r="RLF1" s="43" t="s">
        <v>12594</v>
      </c>
      <c r="RLG1" s="43" t="s">
        <v>12595</v>
      </c>
      <c r="RLH1" s="43" t="s">
        <v>12596</v>
      </c>
      <c r="RLI1" s="43" t="s">
        <v>12597</v>
      </c>
      <c r="RLJ1" s="43" t="s">
        <v>12598</v>
      </c>
      <c r="RLK1" s="43" t="s">
        <v>12599</v>
      </c>
      <c r="RLL1" s="43" t="s">
        <v>12600</v>
      </c>
      <c r="RLM1" s="43" t="s">
        <v>12601</v>
      </c>
      <c r="RLN1" s="43" t="s">
        <v>12602</v>
      </c>
      <c r="RLO1" s="43" t="s">
        <v>12603</v>
      </c>
      <c r="RLP1" s="43" t="s">
        <v>12604</v>
      </c>
      <c r="RLQ1" s="43" t="s">
        <v>12605</v>
      </c>
      <c r="RLR1" s="43" t="s">
        <v>12606</v>
      </c>
      <c r="RLS1" s="43" t="s">
        <v>12607</v>
      </c>
      <c r="RLT1" s="43" t="s">
        <v>12608</v>
      </c>
      <c r="RLU1" s="43" t="s">
        <v>12609</v>
      </c>
      <c r="RLV1" s="43" t="s">
        <v>12610</v>
      </c>
      <c r="RLW1" s="43" t="s">
        <v>12611</v>
      </c>
      <c r="RLX1" s="43" t="s">
        <v>12612</v>
      </c>
      <c r="RLY1" s="43" t="s">
        <v>12613</v>
      </c>
      <c r="RLZ1" s="43" t="s">
        <v>12614</v>
      </c>
      <c r="RMA1" s="43" t="s">
        <v>12615</v>
      </c>
      <c r="RMB1" s="43" t="s">
        <v>12616</v>
      </c>
      <c r="RMC1" s="43" t="s">
        <v>12617</v>
      </c>
      <c r="RMD1" s="43" t="s">
        <v>12618</v>
      </c>
      <c r="RME1" s="43" t="s">
        <v>12619</v>
      </c>
      <c r="RMF1" s="43" t="s">
        <v>12620</v>
      </c>
      <c r="RMG1" s="43" t="s">
        <v>12621</v>
      </c>
      <c r="RMH1" s="43" t="s">
        <v>12622</v>
      </c>
      <c r="RMI1" s="43" t="s">
        <v>12623</v>
      </c>
      <c r="RMJ1" s="43" t="s">
        <v>12624</v>
      </c>
      <c r="RMK1" s="43" t="s">
        <v>12625</v>
      </c>
      <c r="RML1" s="43" t="s">
        <v>12626</v>
      </c>
      <c r="RMM1" s="43" t="s">
        <v>12627</v>
      </c>
      <c r="RMN1" s="43" t="s">
        <v>12628</v>
      </c>
      <c r="RMO1" s="43" t="s">
        <v>12629</v>
      </c>
      <c r="RMP1" s="43" t="s">
        <v>12630</v>
      </c>
      <c r="RMQ1" s="43" t="s">
        <v>12631</v>
      </c>
      <c r="RMR1" s="43" t="s">
        <v>12632</v>
      </c>
      <c r="RMS1" s="43" t="s">
        <v>12633</v>
      </c>
      <c r="RMT1" s="43" t="s">
        <v>12634</v>
      </c>
      <c r="RMU1" s="43" t="s">
        <v>12635</v>
      </c>
      <c r="RMV1" s="43" t="s">
        <v>12636</v>
      </c>
      <c r="RMW1" s="43" t="s">
        <v>12637</v>
      </c>
      <c r="RMX1" s="43" t="s">
        <v>12638</v>
      </c>
      <c r="RMY1" s="43" t="s">
        <v>12639</v>
      </c>
      <c r="RMZ1" s="43" t="s">
        <v>12640</v>
      </c>
      <c r="RNA1" s="43" t="s">
        <v>12641</v>
      </c>
      <c r="RNB1" s="43" t="s">
        <v>12642</v>
      </c>
      <c r="RNC1" s="43" t="s">
        <v>12643</v>
      </c>
      <c r="RND1" s="43" t="s">
        <v>12644</v>
      </c>
      <c r="RNE1" s="43" t="s">
        <v>12645</v>
      </c>
      <c r="RNF1" s="43" t="s">
        <v>12646</v>
      </c>
      <c r="RNG1" s="43" t="s">
        <v>12647</v>
      </c>
      <c r="RNH1" s="43" t="s">
        <v>12648</v>
      </c>
      <c r="RNI1" s="43" t="s">
        <v>12649</v>
      </c>
      <c r="RNJ1" s="43" t="s">
        <v>12650</v>
      </c>
      <c r="RNK1" s="43" t="s">
        <v>12651</v>
      </c>
      <c r="RNL1" s="43" t="s">
        <v>12652</v>
      </c>
      <c r="RNM1" s="43" t="s">
        <v>12653</v>
      </c>
      <c r="RNN1" s="43" t="s">
        <v>12654</v>
      </c>
      <c r="RNO1" s="43" t="s">
        <v>12655</v>
      </c>
      <c r="RNP1" s="43" t="s">
        <v>12656</v>
      </c>
      <c r="RNQ1" s="43" t="s">
        <v>12657</v>
      </c>
      <c r="RNR1" s="43" t="s">
        <v>12658</v>
      </c>
      <c r="RNS1" s="43" t="s">
        <v>12659</v>
      </c>
      <c r="RNT1" s="43" t="s">
        <v>12660</v>
      </c>
      <c r="RNU1" s="43" t="s">
        <v>12661</v>
      </c>
      <c r="RNV1" s="43" t="s">
        <v>12662</v>
      </c>
      <c r="RNW1" s="43" t="s">
        <v>12663</v>
      </c>
      <c r="RNX1" s="43" t="s">
        <v>12664</v>
      </c>
      <c r="RNY1" s="43" t="s">
        <v>12665</v>
      </c>
      <c r="RNZ1" s="43" t="s">
        <v>12666</v>
      </c>
      <c r="ROA1" s="43" t="s">
        <v>12667</v>
      </c>
      <c r="ROB1" s="43" t="s">
        <v>12668</v>
      </c>
      <c r="ROC1" s="43" t="s">
        <v>12669</v>
      </c>
      <c r="ROD1" s="43" t="s">
        <v>12670</v>
      </c>
      <c r="ROE1" s="43" t="s">
        <v>12671</v>
      </c>
      <c r="ROF1" s="43" t="s">
        <v>12672</v>
      </c>
      <c r="ROG1" s="43" t="s">
        <v>12673</v>
      </c>
      <c r="ROH1" s="43" t="s">
        <v>12674</v>
      </c>
      <c r="ROI1" s="43" t="s">
        <v>12675</v>
      </c>
      <c r="ROJ1" s="43" t="s">
        <v>12676</v>
      </c>
      <c r="ROK1" s="43" t="s">
        <v>12677</v>
      </c>
      <c r="ROL1" s="43" t="s">
        <v>12678</v>
      </c>
      <c r="ROM1" s="43" t="s">
        <v>12679</v>
      </c>
      <c r="RON1" s="43" t="s">
        <v>12680</v>
      </c>
      <c r="ROO1" s="43" t="s">
        <v>12681</v>
      </c>
      <c r="ROP1" s="43" t="s">
        <v>12682</v>
      </c>
      <c r="ROQ1" s="43" t="s">
        <v>12683</v>
      </c>
      <c r="ROR1" s="43" t="s">
        <v>12684</v>
      </c>
      <c r="ROS1" s="43" t="s">
        <v>12685</v>
      </c>
      <c r="ROT1" s="43" t="s">
        <v>12686</v>
      </c>
      <c r="ROU1" s="43" t="s">
        <v>12687</v>
      </c>
      <c r="ROV1" s="43" t="s">
        <v>12688</v>
      </c>
      <c r="ROW1" s="43" t="s">
        <v>12689</v>
      </c>
      <c r="ROX1" s="43" t="s">
        <v>12690</v>
      </c>
      <c r="ROY1" s="43" t="s">
        <v>12691</v>
      </c>
      <c r="ROZ1" s="43" t="s">
        <v>12692</v>
      </c>
      <c r="RPA1" s="43" t="s">
        <v>12693</v>
      </c>
      <c r="RPB1" s="43" t="s">
        <v>12694</v>
      </c>
      <c r="RPC1" s="43" t="s">
        <v>12695</v>
      </c>
      <c r="RPD1" s="43" t="s">
        <v>12696</v>
      </c>
      <c r="RPE1" s="43" t="s">
        <v>12697</v>
      </c>
      <c r="RPF1" s="43" t="s">
        <v>12698</v>
      </c>
      <c r="RPG1" s="43" t="s">
        <v>12699</v>
      </c>
      <c r="RPH1" s="43" t="s">
        <v>12700</v>
      </c>
      <c r="RPI1" s="43" t="s">
        <v>12701</v>
      </c>
      <c r="RPJ1" s="43" t="s">
        <v>12702</v>
      </c>
      <c r="RPK1" s="43" t="s">
        <v>12703</v>
      </c>
      <c r="RPL1" s="43" t="s">
        <v>12704</v>
      </c>
      <c r="RPM1" s="43" t="s">
        <v>12705</v>
      </c>
      <c r="RPN1" s="43" t="s">
        <v>12706</v>
      </c>
      <c r="RPO1" s="43" t="s">
        <v>12707</v>
      </c>
      <c r="RPP1" s="43" t="s">
        <v>12708</v>
      </c>
      <c r="RPQ1" s="43" t="s">
        <v>12709</v>
      </c>
      <c r="RPR1" s="43" t="s">
        <v>12710</v>
      </c>
      <c r="RPS1" s="43" t="s">
        <v>12711</v>
      </c>
      <c r="RPT1" s="43" t="s">
        <v>12712</v>
      </c>
      <c r="RPU1" s="43" t="s">
        <v>12713</v>
      </c>
      <c r="RPV1" s="43" t="s">
        <v>12714</v>
      </c>
      <c r="RPW1" s="43" t="s">
        <v>12715</v>
      </c>
      <c r="RPX1" s="43" t="s">
        <v>12716</v>
      </c>
      <c r="RPY1" s="43" t="s">
        <v>12717</v>
      </c>
      <c r="RPZ1" s="43" t="s">
        <v>12718</v>
      </c>
      <c r="RQA1" s="43" t="s">
        <v>12719</v>
      </c>
      <c r="RQB1" s="43" t="s">
        <v>12720</v>
      </c>
      <c r="RQC1" s="43" t="s">
        <v>12721</v>
      </c>
      <c r="RQD1" s="43" t="s">
        <v>12722</v>
      </c>
      <c r="RQE1" s="43" t="s">
        <v>12723</v>
      </c>
      <c r="RQF1" s="43" t="s">
        <v>12724</v>
      </c>
      <c r="RQG1" s="43" t="s">
        <v>12725</v>
      </c>
      <c r="RQH1" s="43" t="s">
        <v>12726</v>
      </c>
      <c r="RQI1" s="43" t="s">
        <v>12727</v>
      </c>
      <c r="RQJ1" s="43" t="s">
        <v>12728</v>
      </c>
      <c r="RQK1" s="43" t="s">
        <v>12729</v>
      </c>
      <c r="RQL1" s="43" t="s">
        <v>12730</v>
      </c>
      <c r="RQM1" s="43" t="s">
        <v>12731</v>
      </c>
      <c r="RQN1" s="43" t="s">
        <v>12732</v>
      </c>
      <c r="RQO1" s="43" t="s">
        <v>12733</v>
      </c>
      <c r="RQP1" s="43" t="s">
        <v>12734</v>
      </c>
      <c r="RQQ1" s="43" t="s">
        <v>12735</v>
      </c>
      <c r="RQR1" s="43" t="s">
        <v>12736</v>
      </c>
      <c r="RQS1" s="43" t="s">
        <v>12737</v>
      </c>
      <c r="RQT1" s="43" t="s">
        <v>12738</v>
      </c>
      <c r="RQU1" s="43" t="s">
        <v>12739</v>
      </c>
      <c r="RQV1" s="43" t="s">
        <v>12740</v>
      </c>
      <c r="RQW1" s="43" t="s">
        <v>12741</v>
      </c>
      <c r="RQX1" s="43" t="s">
        <v>12742</v>
      </c>
      <c r="RQY1" s="43" t="s">
        <v>12743</v>
      </c>
      <c r="RQZ1" s="43" t="s">
        <v>12744</v>
      </c>
      <c r="RRA1" s="43" t="s">
        <v>12745</v>
      </c>
      <c r="RRB1" s="43" t="s">
        <v>12746</v>
      </c>
      <c r="RRC1" s="43" t="s">
        <v>12747</v>
      </c>
      <c r="RRD1" s="43" t="s">
        <v>12748</v>
      </c>
      <c r="RRE1" s="43" t="s">
        <v>12749</v>
      </c>
      <c r="RRF1" s="43" t="s">
        <v>12750</v>
      </c>
      <c r="RRG1" s="43" t="s">
        <v>12751</v>
      </c>
      <c r="RRH1" s="43" t="s">
        <v>12752</v>
      </c>
      <c r="RRI1" s="43" t="s">
        <v>12753</v>
      </c>
      <c r="RRJ1" s="43" t="s">
        <v>12754</v>
      </c>
      <c r="RRK1" s="43" t="s">
        <v>12755</v>
      </c>
      <c r="RRL1" s="43" t="s">
        <v>12756</v>
      </c>
      <c r="RRM1" s="43" t="s">
        <v>12757</v>
      </c>
      <c r="RRN1" s="43" t="s">
        <v>12758</v>
      </c>
      <c r="RRO1" s="43" t="s">
        <v>12759</v>
      </c>
      <c r="RRP1" s="43" t="s">
        <v>12760</v>
      </c>
      <c r="RRQ1" s="43" t="s">
        <v>12761</v>
      </c>
      <c r="RRR1" s="43" t="s">
        <v>12762</v>
      </c>
      <c r="RRS1" s="43" t="s">
        <v>12763</v>
      </c>
      <c r="RRT1" s="43" t="s">
        <v>12764</v>
      </c>
      <c r="RRU1" s="43" t="s">
        <v>12765</v>
      </c>
      <c r="RRV1" s="43" t="s">
        <v>12766</v>
      </c>
      <c r="RRW1" s="43" t="s">
        <v>12767</v>
      </c>
      <c r="RRX1" s="43" t="s">
        <v>12768</v>
      </c>
      <c r="RRY1" s="43" t="s">
        <v>12769</v>
      </c>
      <c r="RRZ1" s="43" t="s">
        <v>12770</v>
      </c>
      <c r="RSA1" s="43" t="s">
        <v>12771</v>
      </c>
      <c r="RSB1" s="43" t="s">
        <v>12772</v>
      </c>
      <c r="RSC1" s="43" t="s">
        <v>12773</v>
      </c>
      <c r="RSD1" s="43" t="s">
        <v>12774</v>
      </c>
      <c r="RSE1" s="43" t="s">
        <v>12775</v>
      </c>
      <c r="RSF1" s="43" t="s">
        <v>12776</v>
      </c>
      <c r="RSG1" s="43" t="s">
        <v>12777</v>
      </c>
      <c r="RSH1" s="43" t="s">
        <v>12778</v>
      </c>
      <c r="RSI1" s="43" t="s">
        <v>12779</v>
      </c>
      <c r="RSJ1" s="43" t="s">
        <v>12780</v>
      </c>
      <c r="RSK1" s="43" t="s">
        <v>12781</v>
      </c>
      <c r="RSL1" s="43" t="s">
        <v>12782</v>
      </c>
      <c r="RSM1" s="43" t="s">
        <v>12783</v>
      </c>
      <c r="RSN1" s="43" t="s">
        <v>12784</v>
      </c>
      <c r="RSO1" s="43" t="s">
        <v>12785</v>
      </c>
      <c r="RSP1" s="43" t="s">
        <v>12786</v>
      </c>
      <c r="RSQ1" s="43" t="s">
        <v>12787</v>
      </c>
      <c r="RSR1" s="43" t="s">
        <v>12788</v>
      </c>
      <c r="RSS1" s="43" t="s">
        <v>12789</v>
      </c>
      <c r="RST1" s="43" t="s">
        <v>12790</v>
      </c>
      <c r="RSU1" s="43" t="s">
        <v>12791</v>
      </c>
      <c r="RSV1" s="43" t="s">
        <v>12792</v>
      </c>
      <c r="RSW1" s="43" t="s">
        <v>12793</v>
      </c>
      <c r="RSX1" s="43" t="s">
        <v>12794</v>
      </c>
      <c r="RSY1" s="43" t="s">
        <v>12795</v>
      </c>
      <c r="RSZ1" s="43" t="s">
        <v>12796</v>
      </c>
      <c r="RTA1" s="43" t="s">
        <v>12797</v>
      </c>
      <c r="RTB1" s="43" t="s">
        <v>12798</v>
      </c>
      <c r="RTC1" s="43" t="s">
        <v>12799</v>
      </c>
      <c r="RTD1" s="43" t="s">
        <v>12800</v>
      </c>
      <c r="RTE1" s="43" t="s">
        <v>12801</v>
      </c>
      <c r="RTF1" s="43" t="s">
        <v>12802</v>
      </c>
      <c r="RTG1" s="43" t="s">
        <v>12803</v>
      </c>
      <c r="RTH1" s="43" t="s">
        <v>12804</v>
      </c>
      <c r="RTI1" s="43" t="s">
        <v>12805</v>
      </c>
      <c r="RTJ1" s="43" t="s">
        <v>12806</v>
      </c>
      <c r="RTK1" s="43" t="s">
        <v>12807</v>
      </c>
      <c r="RTL1" s="43" t="s">
        <v>12808</v>
      </c>
      <c r="RTM1" s="43" t="s">
        <v>12809</v>
      </c>
      <c r="RTN1" s="43" t="s">
        <v>12810</v>
      </c>
      <c r="RTO1" s="43" t="s">
        <v>12811</v>
      </c>
      <c r="RTP1" s="43" t="s">
        <v>12812</v>
      </c>
      <c r="RTQ1" s="43" t="s">
        <v>12813</v>
      </c>
      <c r="RTR1" s="43" t="s">
        <v>12814</v>
      </c>
      <c r="RTS1" s="43" t="s">
        <v>12815</v>
      </c>
      <c r="RTT1" s="43" t="s">
        <v>12816</v>
      </c>
      <c r="RTU1" s="43" t="s">
        <v>12817</v>
      </c>
      <c r="RTV1" s="43" t="s">
        <v>12818</v>
      </c>
      <c r="RTW1" s="43" t="s">
        <v>12819</v>
      </c>
      <c r="RTX1" s="43" t="s">
        <v>12820</v>
      </c>
      <c r="RTY1" s="43" t="s">
        <v>12821</v>
      </c>
      <c r="RTZ1" s="43" t="s">
        <v>12822</v>
      </c>
      <c r="RUA1" s="43" t="s">
        <v>12823</v>
      </c>
      <c r="RUB1" s="43" t="s">
        <v>12824</v>
      </c>
      <c r="RUC1" s="43" t="s">
        <v>12825</v>
      </c>
      <c r="RUD1" s="43" t="s">
        <v>12826</v>
      </c>
      <c r="RUE1" s="43" t="s">
        <v>12827</v>
      </c>
      <c r="RUF1" s="43" t="s">
        <v>12828</v>
      </c>
      <c r="RUG1" s="43" t="s">
        <v>12829</v>
      </c>
      <c r="RUH1" s="43" t="s">
        <v>12830</v>
      </c>
      <c r="RUI1" s="43" t="s">
        <v>12831</v>
      </c>
      <c r="RUJ1" s="43" t="s">
        <v>12832</v>
      </c>
      <c r="RUK1" s="43" t="s">
        <v>12833</v>
      </c>
      <c r="RUL1" s="43" t="s">
        <v>12834</v>
      </c>
      <c r="RUM1" s="43" t="s">
        <v>12835</v>
      </c>
      <c r="RUN1" s="43" t="s">
        <v>12836</v>
      </c>
      <c r="RUO1" s="43" t="s">
        <v>12837</v>
      </c>
      <c r="RUP1" s="43" t="s">
        <v>12838</v>
      </c>
      <c r="RUQ1" s="43" t="s">
        <v>12839</v>
      </c>
      <c r="RUR1" s="43" t="s">
        <v>12840</v>
      </c>
      <c r="RUS1" s="43" t="s">
        <v>12841</v>
      </c>
      <c r="RUT1" s="43" t="s">
        <v>12842</v>
      </c>
      <c r="RUU1" s="43" t="s">
        <v>12843</v>
      </c>
      <c r="RUV1" s="43" t="s">
        <v>12844</v>
      </c>
      <c r="RUW1" s="43" t="s">
        <v>12845</v>
      </c>
      <c r="RUX1" s="43" t="s">
        <v>12846</v>
      </c>
      <c r="RUY1" s="43" t="s">
        <v>12847</v>
      </c>
      <c r="RUZ1" s="43" t="s">
        <v>12848</v>
      </c>
      <c r="RVA1" s="43" t="s">
        <v>12849</v>
      </c>
      <c r="RVB1" s="43" t="s">
        <v>12850</v>
      </c>
      <c r="RVC1" s="43" t="s">
        <v>12851</v>
      </c>
      <c r="RVD1" s="43" t="s">
        <v>12852</v>
      </c>
      <c r="RVE1" s="43" t="s">
        <v>12853</v>
      </c>
      <c r="RVF1" s="43" t="s">
        <v>12854</v>
      </c>
      <c r="RVG1" s="43" t="s">
        <v>12855</v>
      </c>
      <c r="RVH1" s="43" t="s">
        <v>12856</v>
      </c>
      <c r="RVI1" s="43" t="s">
        <v>12857</v>
      </c>
      <c r="RVJ1" s="43" t="s">
        <v>12858</v>
      </c>
      <c r="RVK1" s="43" t="s">
        <v>12859</v>
      </c>
      <c r="RVL1" s="43" t="s">
        <v>12860</v>
      </c>
      <c r="RVM1" s="43" t="s">
        <v>12861</v>
      </c>
      <c r="RVN1" s="43" t="s">
        <v>12862</v>
      </c>
      <c r="RVO1" s="43" t="s">
        <v>12863</v>
      </c>
      <c r="RVP1" s="43" t="s">
        <v>12864</v>
      </c>
      <c r="RVQ1" s="43" t="s">
        <v>12865</v>
      </c>
      <c r="RVR1" s="43" t="s">
        <v>12866</v>
      </c>
      <c r="RVS1" s="43" t="s">
        <v>12867</v>
      </c>
      <c r="RVT1" s="43" t="s">
        <v>12868</v>
      </c>
      <c r="RVU1" s="43" t="s">
        <v>12869</v>
      </c>
      <c r="RVV1" s="43" t="s">
        <v>12870</v>
      </c>
      <c r="RVW1" s="43" t="s">
        <v>12871</v>
      </c>
      <c r="RVX1" s="43" t="s">
        <v>12872</v>
      </c>
      <c r="RVY1" s="43" t="s">
        <v>12873</v>
      </c>
      <c r="RVZ1" s="43" t="s">
        <v>12874</v>
      </c>
      <c r="RWA1" s="43" t="s">
        <v>12875</v>
      </c>
      <c r="RWB1" s="43" t="s">
        <v>12876</v>
      </c>
      <c r="RWC1" s="43" t="s">
        <v>12877</v>
      </c>
      <c r="RWD1" s="43" t="s">
        <v>12878</v>
      </c>
      <c r="RWE1" s="43" t="s">
        <v>12879</v>
      </c>
      <c r="RWF1" s="43" t="s">
        <v>12880</v>
      </c>
      <c r="RWG1" s="43" t="s">
        <v>12881</v>
      </c>
      <c r="RWH1" s="43" t="s">
        <v>12882</v>
      </c>
      <c r="RWI1" s="43" t="s">
        <v>12883</v>
      </c>
      <c r="RWJ1" s="43" t="s">
        <v>12884</v>
      </c>
      <c r="RWK1" s="43" t="s">
        <v>12885</v>
      </c>
      <c r="RWL1" s="43" t="s">
        <v>12886</v>
      </c>
      <c r="RWM1" s="43" t="s">
        <v>12887</v>
      </c>
      <c r="RWN1" s="43" t="s">
        <v>12888</v>
      </c>
      <c r="RWO1" s="43" t="s">
        <v>12889</v>
      </c>
      <c r="RWP1" s="43" t="s">
        <v>12890</v>
      </c>
      <c r="RWQ1" s="43" t="s">
        <v>12891</v>
      </c>
      <c r="RWR1" s="43" t="s">
        <v>12892</v>
      </c>
      <c r="RWS1" s="43" t="s">
        <v>12893</v>
      </c>
      <c r="RWT1" s="43" t="s">
        <v>12894</v>
      </c>
      <c r="RWU1" s="43" t="s">
        <v>12895</v>
      </c>
      <c r="RWV1" s="43" t="s">
        <v>12896</v>
      </c>
      <c r="RWW1" s="43" t="s">
        <v>12897</v>
      </c>
      <c r="RWX1" s="43" t="s">
        <v>12898</v>
      </c>
      <c r="RWY1" s="43" t="s">
        <v>12899</v>
      </c>
      <c r="RWZ1" s="43" t="s">
        <v>12900</v>
      </c>
      <c r="RXA1" s="43" t="s">
        <v>12901</v>
      </c>
      <c r="RXB1" s="43" t="s">
        <v>12902</v>
      </c>
      <c r="RXC1" s="43" t="s">
        <v>12903</v>
      </c>
      <c r="RXD1" s="43" t="s">
        <v>12904</v>
      </c>
      <c r="RXE1" s="43" t="s">
        <v>12905</v>
      </c>
      <c r="RXF1" s="43" t="s">
        <v>12906</v>
      </c>
      <c r="RXG1" s="43" t="s">
        <v>12907</v>
      </c>
      <c r="RXH1" s="43" t="s">
        <v>12908</v>
      </c>
      <c r="RXI1" s="43" t="s">
        <v>12909</v>
      </c>
      <c r="RXJ1" s="43" t="s">
        <v>12910</v>
      </c>
      <c r="RXK1" s="43" t="s">
        <v>12911</v>
      </c>
      <c r="RXL1" s="43" t="s">
        <v>12912</v>
      </c>
      <c r="RXM1" s="43" t="s">
        <v>12913</v>
      </c>
      <c r="RXN1" s="43" t="s">
        <v>12914</v>
      </c>
      <c r="RXO1" s="43" t="s">
        <v>12915</v>
      </c>
      <c r="RXP1" s="43" t="s">
        <v>12916</v>
      </c>
      <c r="RXQ1" s="43" t="s">
        <v>12917</v>
      </c>
      <c r="RXR1" s="43" t="s">
        <v>12918</v>
      </c>
      <c r="RXS1" s="43" t="s">
        <v>12919</v>
      </c>
      <c r="RXT1" s="43" t="s">
        <v>12920</v>
      </c>
      <c r="RXU1" s="43" t="s">
        <v>12921</v>
      </c>
      <c r="RXV1" s="43" t="s">
        <v>12922</v>
      </c>
      <c r="RXW1" s="43" t="s">
        <v>12923</v>
      </c>
      <c r="RXX1" s="43" t="s">
        <v>12924</v>
      </c>
      <c r="RXY1" s="43" t="s">
        <v>12925</v>
      </c>
      <c r="RXZ1" s="43" t="s">
        <v>12926</v>
      </c>
      <c r="RYA1" s="43" t="s">
        <v>12927</v>
      </c>
      <c r="RYB1" s="43" t="s">
        <v>12928</v>
      </c>
      <c r="RYC1" s="43" t="s">
        <v>12929</v>
      </c>
      <c r="RYD1" s="43" t="s">
        <v>12930</v>
      </c>
      <c r="RYE1" s="43" t="s">
        <v>12931</v>
      </c>
      <c r="RYF1" s="43" t="s">
        <v>12932</v>
      </c>
      <c r="RYG1" s="43" t="s">
        <v>12933</v>
      </c>
      <c r="RYH1" s="43" t="s">
        <v>12934</v>
      </c>
      <c r="RYI1" s="43" t="s">
        <v>12935</v>
      </c>
      <c r="RYJ1" s="43" t="s">
        <v>12936</v>
      </c>
      <c r="RYK1" s="43" t="s">
        <v>12937</v>
      </c>
      <c r="RYL1" s="43" t="s">
        <v>12938</v>
      </c>
      <c r="RYM1" s="43" t="s">
        <v>12939</v>
      </c>
      <c r="RYN1" s="43" t="s">
        <v>12940</v>
      </c>
      <c r="RYO1" s="43" t="s">
        <v>12941</v>
      </c>
      <c r="RYP1" s="43" t="s">
        <v>12942</v>
      </c>
      <c r="RYQ1" s="43" t="s">
        <v>12943</v>
      </c>
      <c r="RYR1" s="43" t="s">
        <v>12944</v>
      </c>
      <c r="RYS1" s="43" t="s">
        <v>12945</v>
      </c>
      <c r="RYT1" s="43" t="s">
        <v>12946</v>
      </c>
      <c r="RYU1" s="43" t="s">
        <v>12947</v>
      </c>
      <c r="RYV1" s="43" t="s">
        <v>12948</v>
      </c>
      <c r="RYW1" s="43" t="s">
        <v>12949</v>
      </c>
      <c r="RYX1" s="43" t="s">
        <v>12950</v>
      </c>
      <c r="RYY1" s="43" t="s">
        <v>12951</v>
      </c>
      <c r="RYZ1" s="43" t="s">
        <v>12952</v>
      </c>
      <c r="RZA1" s="43" t="s">
        <v>12953</v>
      </c>
      <c r="RZB1" s="43" t="s">
        <v>12954</v>
      </c>
      <c r="RZC1" s="43" t="s">
        <v>12955</v>
      </c>
      <c r="RZD1" s="43" t="s">
        <v>12956</v>
      </c>
      <c r="RZE1" s="43" t="s">
        <v>12957</v>
      </c>
      <c r="RZF1" s="43" t="s">
        <v>12958</v>
      </c>
      <c r="RZG1" s="43" t="s">
        <v>12959</v>
      </c>
      <c r="RZH1" s="43" t="s">
        <v>12960</v>
      </c>
      <c r="RZI1" s="43" t="s">
        <v>12961</v>
      </c>
      <c r="RZJ1" s="43" t="s">
        <v>12962</v>
      </c>
      <c r="RZK1" s="43" t="s">
        <v>12963</v>
      </c>
      <c r="RZL1" s="43" t="s">
        <v>12964</v>
      </c>
      <c r="RZM1" s="43" t="s">
        <v>12965</v>
      </c>
      <c r="RZN1" s="43" t="s">
        <v>12966</v>
      </c>
      <c r="RZO1" s="43" t="s">
        <v>12967</v>
      </c>
      <c r="RZP1" s="43" t="s">
        <v>12968</v>
      </c>
      <c r="RZQ1" s="43" t="s">
        <v>12969</v>
      </c>
      <c r="RZR1" s="43" t="s">
        <v>12970</v>
      </c>
      <c r="RZS1" s="43" t="s">
        <v>12971</v>
      </c>
      <c r="RZT1" s="43" t="s">
        <v>12972</v>
      </c>
      <c r="RZU1" s="43" t="s">
        <v>12973</v>
      </c>
      <c r="RZV1" s="43" t="s">
        <v>12974</v>
      </c>
      <c r="RZW1" s="43" t="s">
        <v>12975</v>
      </c>
      <c r="RZX1" s="43" t="s">
        <v>12976</v>
      </c>
      <c r="RZY1" s="43" t="s">
        <v>12977</v>
      </c>
      <c r="RZZ1" s="43" t="s">
        <v>12978</v>
      </c>
      <c r="SAA1" s="43" t="s">
        <v>12979</v>
      </c>
      <c r="SAB1" s="43" t="s">
        <v>12980</v>
      </c>
      <c r="SAC1" s="43" t="s">
        <v>12981</v>
      </c>
      <c r="SAD1" s="43" t="s">
        <v>12982</v>
      </c>
      <c r="SAE1" s="43" t="s">
        <v>12983</v>
      </c>
      <c r="SAF1" s="43" t="s">
        <v>12984</v>
      </c>
      <c r="SAG1" s="43" t="s">
        <v>12985</v>
      </c>
      <c r="SAH1" s="43" t="s">
        <v>12986</v>
      </c>
      <c r="SAI1" s="43" t="s">
        <v>12987</v>
      </c>
      <c r="SAJ1" s="43" t="s">
        <v>12988</v>
      </c>
      <c r="SAK1" s="43" t="s">
        <v>12989</v>
      </c>
      <c r="SAL1" s="43" t="s">
        <v>12990</v>
      </c>
      <c r="SAM1" s="43" t="s">
        <v>12991</v>
      </c>
      <c r="SAN1" s="43" t="s">
        <v>12992</v>
      </c>
      <c r="SAO1" s="43" t="s">
        <v>12993</v>
      </c>
      <c r="SAP1" s="43" t="s">
        <v>12994</v>
      </c>
      <c r="SAQ1" s="43" t="s">
        <v>12995</v>
      </c>
      <c r="SAR1" s="43" t="s">
        <v>12996</v>
      </c>
      <c r="SAS1" s="43" t="s">
        <v>12997</v>
      </c>
      <c r="SAT1" s="43" t="s">
        <v>12998</v>
      </c>
      <c r="SAU1" s="43" t="s">
        <v>12999</v>
      </c>
      <c r="SAV1" s="43" t="s">
        <v>13000</v>
      </c>
      <c r="SAW1" s="43" t="s">
        <v>13001</v>
      </c>
      <c r="SAX1" s="43" t="s">
        <v>13002</v>
      </c>
      <c r="SAY1" s="43" t="s">
        <v>13003</v>
      </c>
      <c r="SAZ1" s="43" t="s">
        <v>13004</v>
      </c>
      <c r="SBA1" s="43" t="s">
        <v>13005</v>
      </c>
      <c r="SBB1" s="43" t="s">
        <v>13006</v>
      </c>
      <c r="SBC1" s="43" t="s">
        <v>13007</v>
      </c>
      <c r="SBD1" s="43" t="s">
        <v>13008</v>
      </c>
      <c r="SBE1" s="43" t="s">
        <v>13009</v>
      </c>
      <c r="SBF1" s="43" t="s">
        <v>13010</v>
      </c>
      <c r="SBG1" s="43" t="s">
        <v>13011</v>
      </c>
      <c r="SBH1" s="43" t="s">
        <v>13012</v>
      </c>
      <c r="SBI1" s="43" t="s">
        <v>13013</v>
      </c>
      <c r="SBJ1" s="43" t="s">
        <v>13014</v>
      </c>
      <c r="SBK1" s="43" t="s">
        <v>13015</v>
      </c>
      <c r="SBL1" s="43" t="s">
        <v>13016</v>
      </c>
      <c r="SBM1" s="43" t="s">
        <v>13017</v>
      </c>
      <c r="SBN1" s="43" t="s">
        <v>13018</v>
      </c>
      <c r="SBO1" s="43" t="s">
        <v>13019</v>
      </c>
      <c r="SBP1" s="43" t="s">
        <v>13020</v>
      </c>
      <c r="SBQ1" s="43" t="s">
        <v>13021</v>
      </c>
      <c r="SBR1" s="43" t="s">
        <v>13022</v>
      </c>
      <c r="SBS1" s="43" t="s">
        <v>13023</v>
      </c>
      <c r="SBT1" s="43" t="s">
        <v>13024</v>
      </c>
      <c r="SBU1" s="43" t="s">
        <v>13025</v>
      </c>
      <c r="SBV1" s="43" t="s">
        <v>13026</v>
      </c>
      <c r="SBW1" s="43" t="s">
        <v>13027</v>
      </c>
      <c r="SBX1" s="43" t="s">
        <v>13028</v>
      </c>
      <c r="SBY1" s="43" t="s">
        <v>13029</v>
      </c>
      <c r="SBZ1" s="43" t="s">
        <v>13030</v>
      </c>
      <c r="SCA1" s="43" t="s">
        <v>13031</v>
      </c>
      <c r="SCB1" s="43" t="s">
        <v>13032</v>
      </c>
      <c r="SCC1" s="43" t="s">
        <v>13033</v>
      </c>
      <c r="SCD1" s="43" t="s">
        <v>13034</v>
      </c>
      <c r="SCE1" s="43" t="s">
        <v>13035</v>
      </c>
      <c r="SCF1" s="43" t="s">
        <v>13036</v>
      </c>
      <c r="SCG1" s="43" t="s">
        <v>13037</v>
      </c>
      <c r="SCH1" s="43" t="s">
        <v>13038</v>
      </c>
      <c r="SCI1" s="43" t="s">
        <v>13039</v>
      </c>
      <c r="SCJ1" s="43" t="s">
        <v>13040</v>
      </c>
      <c r="SCK1" s="43" t="s">
        <v>13041</v>
      </c>
      <c r="SCL1" s="43" t="s">
        <v>13042</v>
      </c>
      <c r="SCM1" s="43" t="s">
        <v>13043</v>
      </c>
      <c r="SCN1" s="43" t="s">
        <v>13044</v>
      </c>
      <c r="SCO1" s="43" t="s">
        <v>13045</v>
      </c>
      <c r="SCP1" s="43" t="s">
        <v>13046</v>
      </c>
      <c r="SCQ1" s="43" t="s">
        <v>13047</v>
      </c>
      <c r="SCR1" s="43" t="s">
        <v>13048</v>
      </c>
      <c r="SCS1" s="43" t="s">
        <v>13049</v>
      </c>
      <c r="SCT1" s="43" t="s">
        <v>13050</v>
      </c>
      <c r="SCU1" s="43" t="s">
        <v>13051</v>
      </c>
      <c r="SCV1" s="43" t="s">
        <v>13052</v>
      </c>
      <c r="SCW1" s="43" t="s">
        <v>13053</v>
      </c>
      <c r="SCX1" s="43" t="s">
        <v>13054</v>
      </c>
      <c r="SCY1" s="43" t="s">
        <v>13055</v>
      </c>
      <c r="SCZ1" s="43" t="s">
        <v>13056</v>
      </c>
      <c r="SDA1" s="43" t="s">
        <v>13057</v>
      </c>
      <c r="SDB1" s="43" t="s">
        <v>13058</v>
      </c>
      <c r="SDC1" s="43" t="s">
        <v>13059</v>
      </c>
      <c r="SDD1" s="43" t="s">
        <v>13060</v>
      </c>
      <c r="SDE1" s="43" t="s">
        <v>13061</v>
      </c>
      <c r="SDF1" s="43" t="s">
        <v>13062</v>
      </c>
      <c r="SDG1" s="43" t="s">
        <v>13063</v>
      </c>
      <c r="SDH1" s="43" t="s">
        <v>13064</v>
      </c>
      <c r="SDI1" s="43" t="s">
        <v>13065</v>
      </c>
      <c r="SDJ1" s="43" t="s">
        <v>13066</v>
      </c>
      <c r="SDK1" s="43" t="s">
        <v>13067</v>
      </c>
      <c r="SDL1" s="43" t="s">
        <v>13068</v>
      </c>
      <c r="SDM1" s="43" t="s">
        <v>13069</v>
      </c>
      <c r="SDN1" s="43" t="s">
        <v>13070</v>
      </c>
      <c r="SDO1" s="43" t="s">
        <v>13071</v>
      </c>
      <c r="SDP1" s="43" t="s">
        <v>13072</v>
      </c>
      <c r="SDQ1" s="43" t="s">
        <v>13073</v>
      </c>
      <c r="SDR1" s="43" t="s">
        <v>13074</v>
      </c>
      <c r="SDS1" s="43" t="s">
        <v>13075</v>
      </c>
      <c r="SDT1" s="43" t="s">
        <v>13076</v>
      </c>
      <c r="SDU1" s="43" t="s">
        <v>13077</v>
      </c>
      <c r="SDV1" s="43" t="s">
        <v>13078</v>
      </c>
      <c r="SDW1" s="43" t="s">
        <v>13079</v>
      </c>
      <c r="SDX1" s="43" t="s">
        <v>13080</v>
      </c>
      <c r="SDY1" s="43" t="s">
        <v>13081</v>
      </c>
      <c r="SDZ1" s="43" t="s">
        <v>13082</v>
      </c>
      <c r="SEA1" s="43" t="s">
        <v>13083</v>
      </c>
      <c r="SEB1" s="43" t="s">
        <v>13084</v>
      </c>
      <c r="SEC1" s="43" t="s">
        <v>13085</v>
      </c>
      <c r="SED1" s="43" t="s">
        <v>13086</v>
      </c>
      <c r="SEE1" s="43" t="s">
        <v>13087</v>
      </c>
      <c r="SEF1" s="43" t="s">
        <v>13088</v>
      </c>
      <c r="SEG1" s="43" t="s">
        <v>13089</v>
      </c>
      <c r="SEH1" s="43" t="s">
        <v>13090</v>
      </c>
      <c r="SEI1" s="43" t="s">
        <v>13091</v>
      </c>
      <c r="SEJ1" s="43" t="s">
        <v>13092</v>
      </c>
      <c r="SEK1" s="43" t="s">
        <v>13093</v>
      </c>
      <c r="SEL1" s="43" t="s">
        <v>13094</v>
      </c>
      <c r="SEM1" s="43" t="s">
        <v>13095</v>
      </c>
      <c r="SEN1" s="43" t="s">
        <v>13096</v>
      </c>
      <c r="SEO1" s="43" t="s">
        <v>13097</v>
      </c>
      <c r="SEP1" s="43" t="s">
        <v>13098</v>
      </c>
      <c r="SEQ1" s="43" t="s">
        <v>13099</v>
      </c>
      <c r="SER1" s="43" t="s">
        <v>13100</v>
      </c>
      <c r="SES1" s="43" t="s">
        <v>13101</v>
      </c>
      <c r="SET1" s="43" t="s">
        <v>13102</v>
      </c>
      <c r="SEU1" s="43" t="s">
        <v>13103</v>
      </c>
      <c r="SEV1" s="43" t="s">
        <v>13104</v>
      </c>
      <c r="SEW1" s="43" t="s">
        <v>13105</v>
      </c>
      <c r="SEX1" s="43" t="s">
        <v>13106</v>
      </c>
      <c r="SEY1" s="43" t="s">
        <v>13107</v>
      </c>
      <c r="SEZ1" s="43" t="s">
        <v>13108</v>
      </c>
      <c r="SFA1" s="43" t="s">
        <v>13109</v>
      </c>
      <c r="SFB1" s="43" t="s">
        <v>13110</v>
      </c>
      <c r="SFC1" s="43" t="s">
        <v>13111</v>
      </c>
      <c r="SFD1" s="43" t="s">
        <v>13112</v>
      </c>
      <c r="SFE1" s="43" t="s">
        <v>13113</v>
      </c>
      <c r="SFF1" s="43" t="s">
        <v>13114</v>
      </c>
      <c r="SFG1" s="43" t="s">
        <v>13115</v>
      </c>
      <c r="SFH1" s="43" t="s">
        <v>13116</v>
      </c>
      <c r="SFI1" s="43" t="s">
        <v>13117</v>
      </c>
      <c r="SFJ1" s="43" t="s">
        <v>13118</v>
      </c>
      <c r="SFK1" s="43" t="s">
        <v>13119</v>
      </c>
      <c r="SFL1" s="43" t="s">
        <v>13120</v>
      </c>
      <c r="SFM1" s="43" t="s">
        <v>13121</v>
      </c>
      <c r="SFN1" s="43" t="s">
        <v>13122</v>
      </c>
      <c r="SFO1" s="43" t="s">
        <v>13123</v>
      </c>
      <c r="SFP1" s="43" t="s">
        <v>13124</v>
      </c>
      <c r="SFQ1" s="43" t="s">
        <v>13125</v>
      </c>
      <c r="SFR1" s="43" t="s">
        <v>13126</v>
      </c>
      <c r="SFS1" s="43" t="s">
        <v>13127</v>
      </c>
      <c r="SFT1" s="43" t="s">
        <v>13128</v>
      </c>
      <c r="SFU1" s="43" t="s">
        <v>13129</v>
      </c>
      <c r="SFV1" s="43" t="s">
        <v>13130</v>
      </c>
      <c r="SFW1" s="43" t="s">
        <v>13131</v>
      </c>
      <c r="SFX1" s="43" t="s">
        <v>13132</v>
      </c>
      <c r="SFY1" s="43" t="s">
        <v>13133</v>
      </c>
      <c r="SFZ1" s="43" t="s">
        <v>13134</v>
      </c>
      <c r="SGA1" s="43" t="s">
        <v>13135</v>
      </c>
      <c r="SGB1" s="43" t="s">
        <v>13136</v>
      </c>
      <c r="SGC1" s="43" t="s">
        <v>13137</v>
      </c>
      <c r="SGD1" s="43" t="s">
        <v>13138</v>
      </c>
      <c r="SGE1" s="43" t="s">
        <v>13139</v>
      </c>
      <c r="SGF1" s="43" t="s">
        <v>13140</v>
      </c>
      <c r="SGG1" s="43" t="s">
        <v>13141</v>
      </c>
      <c r="SGH1" s="43" t="s">
        <v>13142</v>
      </c>
      <c r="SGI1" s="43" t="s">
        <v>13143</v>
      </c>
      <c r="SGJ1" s="43" t="s">
        <v>13144</v>
      </c>
      <c r="SGK1" s="43" t="s">
        <v>13145</v>
      </c>
      <c r="SGL1" s="43" t="s">
        <v>13146</v>
      </c>
      <c r="SGM1" s="43" t="s">
        <v>13147</v>
      </c>
      <c r="SGN1" s="43" t="s">
        <v>13148</v>
      </c>
      <c r="SGO1" s="43" t="s">
        <v>13149</v>
      </c>
      <c r="SGP1" s="43" t="s">
        <v>13150</v>
      </c>
      <c r="SGQ1" s="43" t="s">
        <v>13151</v>
      </c>
      <c r="SGR1" s="43" t="s">
        <v>13152</v>
      </c>
      <c r="SGS1" s="43" t="s">
        <v>13153</v>
      </c>
      <c r="SGT1" s="43" t="s">
        <v>13154</v>
      </c>
      <c r="SGU1" s="43" t="s">
        <v>13155</v>
      </c>
      <c r="SGV1" s="43" t="s">
        <v>13156</v>
      </c>
      <c r="SGW1" s="43" t="s">
        <v>13157</v>
      </c>
      <c r="SGX1" s="43" t="s">
        <v>13158</v>
      </c>
      <c r="SGY1" s="43" t="s">
        <v>13159</v>
      </c>
      <c r="SGZ1" s="43" t="s">
        <v>13160</v>
      </c>
      <c r="SHA1" s="43" t="s">
        <v>13161</v>
      </c>
      <c r="SHB1" s="43" t="s">
        <v>13162</v>
      </c>
      <c r="SHC1" s="43" t="s">
        <v>13163</v>
      </c>
      <c r="SHD1" s="43" t="s">
        <v>13164</v>
      </c>
      <c r="SHE1" s="43" t="s">
        <v>13165</v>
      </c>
      <c r="SHF1" s="43" t="s">
        <v>13166</v>
      </c>
      <c r="SHG1" s="43" t="s">
        <v>13167</v>
      </c>
      <c r="SHH1" s="43" t="s">
        <v>13168</v>
      </c>
      <c r="SHI1" s="43" t="s">
        <v>13169</v>
      </c>
      <c r="SHJ1" s="43" t="s">
        <v>13170</v>
      </c>
      <c r="SHK1" s="43" t="s">
        <v>13171</v>
      </c>
      <c r="SHL1" s="43" t="s">
        <v>13172</v>
      </c>
      <c r="SHM1" s="43" t="s">
        <v>13173</v>
      </c>
      <c r="SHN1" s="43" t="s">
        <v>13174</v>
      </c>
      <c r="SHO1" s="43" t="s">
        <v>13175</v>
      </c>
      <c r="SHP1" s="43" t="s">
        <v>13176</v>
      </c>
      <c r="SHQ1" s="43" t="s">
        <v>13177</v>
      </c>
      <c r="SHR1" s="43" t="s">
        <v>13178</v>
      </c>
      <c r="SHS1" s="43" t="s">
        <v>13179</v>
      </c>
      <c r="SHT1" s="43" t="s">
        <v>13180</v>
      </c>
      <c r="SHU1" s="43" t="s">
        <v>13181</v>
      </c>
      <c r="SHV1" s="43" t="s">
        <v>13182</v>
      </c>
      <c r="SHW1" s="43" t="s">
        <v>13183</v>
      </c>
      <c r="SHX1" s="43" t="s">
        <v>13184</v>
      </c>
      <c r="SHY1" s="43" t="s">
        <v>13185</v>
      </c>
      <c r="SHZ1" s="43" t="s">
        <v>13186</v>
      </c>
      <c r="SIA1" s="43" t="s">
        <v>13187</v>
      </c>
      <c r="SIB1" s="43" t="s">
        <v>13188</v>
      </c>
      <c r="SIC1" s="43" t="s">
        <v>13189</v>
      </c>
      <c r="SID1" s="43" t="s">
        <v>13190</v>
      </c>
      <c r="SIE1" s="43" t="s">
        <v>13191</v>
      </c>
      <c r="SIF1" s="43" t="s">
        <v>13192</v>
      </c>
      <c r="SIG1" s="43" t="s">
        <v>13193</v>
      </c>
      <c r="SIH1" s="43" t="s">
        <v>13194</v>
      </c>
      <c r="SII1" s="43" t="s">
        <v>13195</v>
      </c>
      <c r="SIJ1" s="43" t="s">
        <v>13196</v>
      </c>
      <c r="SIK1" s="43" t="s">
        <v>13197</v>
      </c>
      <c r="SIL1" s="43" t="s">
        <v>13198</v>
      </c>
      <c r="SIM1" s="43" t="s">
        <v>13199</v>
      </c>
      <c r="SIN1" s="43" t="s">
        <v>13200</v>
      </c>
      <c r="SIO1" s="43" t="s">
        <v>13201</v>
      </c>
      <c r="SIP1" s="43" t="s">
        <v>13202</v>
      </c>
      <c r="SIQ1" s="43" t="s">
        <v>13203</v>
      </c>
      <c r="SIR1" s="43" t="s">
        <v>13204</v>
      </c>
      <c r="SIS1" s="43" t="s">
        <v>13205</v>
      </c>
      <c r="SIT1" s="43" t="s">
        <v>13206</v>
      </c>
      <c r="SIU1" s="43" t="s">
        <v>13207</v>
      </c>
      <c r="SIV1" s="43" t="s">
        <v>13208</v>
      </c>
      <c r="SIW1" s="43" t="s">
        <v>13209</v>
      </c>
      <c r="SIX1" s="43" t="s">
        <v>13210</v>
      </c>
      <c r="SIY1" s="43" t="s">
        <v>13211</v>
      </c>
      <c r="SIZ1" s="43" t="s">
        <v>13212</v>
      </c>
      <c r="SJA1" s="43" t="s">
        <v>13213</v>
      </c>
      <c r="SJB1" s="43" t="s">
        <v>13214</v>
      </c>
      <c r="SJC1" s="43" t="s">
        <v>13215</v>
      </c>
      <c r="SJD1" s="43" t="s">
        <v>13216</v>
      </c>
      <c r="SJE1" s="43" t="s">
        <v>13217</v>
      </c>
      <c r="SJF1" s="43" t="s">
        <v>13218</v>
      </c>
      <c r="SJG1" s="43" t="s">
        <v>13219</v>
      </c>
      <c r="SJH1" s="43" t="s">
        <v>13220</v>
      </c>
      <c r="SJI1" s="43" t="s">
        <v>13221</v>
      </c>
      <c r="SJJ1" s="43" t="s">
        <v>13222</v>
      </c>
      <c r="SJK1" s="43" t="s">
        <v>13223</v>
      </c>
      <c r="SJL1" s="43" t="s">
        <v>13224</v>
      </c>
      <c r="SJM1" s="43" t="s">
        <v>13225</v>
      </c>
      <c r="SJN1" s="43" t="s">
        <v>13226</v>
      </c>
      <c r="SJO1" s="43" t="s">
        <v>13227</v>
      </c>
      <c r="SJP1" s="43" t="s">
        <v>13228</v>
      </c>
      <c r="SJQ1" s="43" t="s">
        <v>13229</v>
      </c>
      <c r="SJR1" s="43" t="s">
        <v>13230</v>
      </c>
      <c r="SJS1" s="43" t="s">
        <v>13231</v>
      </c>
      <c r="SJT1" s="43" t="s">
        <v>13232</v>
      </c>
      <c r="SJU1" s="43" t="s">
        <v>13233</v>
      </c>
      <c r="SJV1" s="43" t="s">
        <v>13234</v>
      </c>
      <c r="SJW1" s="43" t="s">
        <v>13235</v>
      </c>
      <c r="SJX1" s="43" t="s">
        <v>13236</v>
      </c>
      <c r="SJY1" s="43" t="s">
        <v>13237</v>
      </c>
      <c r="SJZ1" s="43" t="s">
        <v>13238</v>
      </c>
      <c r="SKA1" s="43" t="s">
        <v>13239</v>
      </c>
      <c r="SKB1" s="43" t="s">
        <v>13240</v>
      </c>
      <c r="SKC1" s="43" t="s">
        <v>13241</v>
      </c>
      <c r="SKD1" s="43" t="s">
        <v>13242</v>
      </c>
      <c r="SKE1" s="43" t="s">
        <v>13243</v>
      </c>
      <c r="SKF1" s="43" t="s">
        <v>13244</v>
      </c>
      <c r="SKG1" s="43" t="s">
        <v>13245</v>
      </c>
      <c r="SKH1" s="43" t="s">
        <v>13246</v>
      </c>
      <c r="SKI1" s="43" t="s">
        <v>13247</v>
      </c>
      <c r="SKJ1" s="43" t="s">
        <v>13248</v>
      </c>
      <c r="SKK1" s="43" t="s">
        <v>13249</v>
      </c>
      <c r="SKL1" s="43" t="s">
        <v>13250</v>
      </c>
      <c r="SKM1" s="43" t="s">
        <v>13251</v>
      </c>
      <c r="SKN1" s="43" t="s">
        <v>13252</v>
      </c>
      <c r="SKO1" s="43" t="s">
        <v>13253</v>
      </c>
      <c r="SKP1" s="43" t="s">
        <v>13254</v>
      </c>
      <c r="SKQ1" s="43" t="s">
        <v>13255</v>
      </c>
      <c r="SKR1" s="43" t="s">
        <v>13256</v>
      </c>
      <c r="SKS1" s="43" t="s">
        <v>13257</v>
      </c>
      <c r="SKT1" s="43" t="s">
        <v>13258</v>
      </c>
      <c r="SKU1" s="43" t="s">
        <v>13259</v>
      </c>
      <c r="SKV1" s="43" t="s">
        <v>13260</v>
      </c>
      <c r="SKW1" s="43" t="s">
        <v>13261</v>
      </c>
      <c r="SKX1" s="43" t="s">
        <v>13262</v>
      </c>
      <c r="SKY1" s="43" t="s">
        <v>13263</v>
      </c>
      <c r="SKZ1" s="43" t="s">
        <v>13264</v>
      </c>
      <c r="SLA1" s="43" t="s">
        <v>13265</v>
      </c>
      <c r="SLB1" s="43" t="s">
        <v>13266</v>
      </c>
      <c r="SLC1" s="43" t="s">
        <v>13267</v>
      </c>
      <c r="SLD1" s="43" t="s">
        <v>13268</v>
      </c>
      <c r="SLE1" s="43" t="s">
        <v>13269</v>
      </c>
      <c r="SLF1" s="43" t="s">
        <v>13270</v>
      </c>
      <c r="SLG1" s="43" t="s">
        <v>13271</v>
      </c>
      <c r="SLH1" s="43" t="s">
        <v>13272</v>
      </c>
      <c r="SLI1" s="43" t="s">
        <v>13273</v>
      </c>
      <c r="SLJ1" s="43" t="s">
        <v>13274</v>
      </c>
      <c r="SLK1" s="43" t="s">
        <v>13275</v>
      </c>
      <c r="SLL1" s="43" t="s">
        <v>13276</v>
      </c>
      <c r="SLM1" s="43" t="s">
        <v>13277</v>
      </c>
      <c r="SLN1" s="43" t="s">
        <v>13278</v>
      </c>
      <c r="SLO1" s="43" t="s">
        <v>13279</v>
      </c>
      <c r="SLP1" s="43" t="s">
        <v>13280</v>
      </c>
      <c r="SLQ1" s="43" t="s">
        <v>13281</v>
      </c>
      <c r="SLR1" s="43" t="s">
        <v>13282</v>
      </c>
      <c r="SLS1" s="43" t="s">
        <v>13283</v>
      </c>
      <c r="SLT1" s="43" t="s">
        <v>13284</v>
      </c>
      <c r="SLU1" s="43" t="s">
        <v>13285</v>
      </c>
      <c r="SLV1" s="43" t="s">
        <v>13286</v>
      </c>
      <c r="SLW1" s="43" t="s">
        <v>13287</v>
      </c>
      <c r="SLX1" s="43" t="s">
        <v>13288</v>
      </c>
      <c r="SLY1" s="43" t="s">
        <v>13289</v>
      </c>
      <c r="SLZ1" s="43" t="s">
        <v>13290</v>
      </c>
      <c r="SMA1" s="43" t="s">
        <v>13291</v>
      </c>
      <c r="SMB1" s="43" t="s">
        <v>13292</v>
      </c>
      <c r="SMC1" s="43" t="s">
        <v>13293</v>
      </c>
      <c r="SMD1" s="43" t="s">
        <v>13294</v>
      </c>
      <c r="SME1" s="43" t="s">
        <v>13295</v>
      </c>
      <c r="SMF1" s="43" t="s">
        <v>13296</v>
      </c>
      <c r="SMG1" s="43" t="s">
        <v>13297</v>
      </c>
      <c r="SMH1" s="43" t="s">
        <v>13298</v>
      </c>
      <c r="SMI1" s="43" t="s">
        <v>13299</v>
      </c>
      <c r="SMJ1" s="43" t="s">
        <v>13300</v>
      </c>
      <c r="SMK1" s="43" t="s">
        <v>13301</v>
      </c>
      <c r="SML1" s="43" t="s">
        <v>13302</v>
      </c>
      <c r="SMM1" s="43" t="s">
        <v>13303</v>
      </c>
      <c r="SMN1" s="43" t="s">
        <v>13304</v>
      </c>
      <c r="SMO1" s="43" t="s">
        <v>13305</v>
      </c>
      <c r="SMP1" s="43" t="s">
        <v>13306</v>
      </c>
      <c r="SMQ1" s="43" t="s">
        <v>13307</v>
      </c>
      <c r="SMR1" s="43" t="s">
        <v>13308</v>
      </c>
      <c r="SMS1" s="43" t="s">
        <v>13309</v>
      </c>
      <c r="SMT1" s="43" t="s">
        <v>13310</v>
      </c>
      <c r="SMU1" s="43" t="s">
        <v>13311</v>
      </c>
      <c r="SMV1" s="43" t="s">
        <v>13312</v>
      </c>
      <c r="SMW1" s="43" t="s">
        <v>13313</v>
      </c>
      <c r="SMX1" s="43" t="s">
        <v>13314</v>
      </c>
      <c r="SMY1" s="43" t="s">
        <v>13315</v>
      </c>
      <c r="SMZ1" s="43" t="s">
        <v>13316</v>
      </c>
      <c r="SNA1" s="43" t="s">
        <v>13317</v>
      </c>
      <c r="SNB1" s="43" t="s">
        <v>13318</v>
      </c>
      <c r="SNC1" s="43" t="s">
        <v>13319</v>
      </c>
      <c r="SND1" s="43" t="s">
        <v>13320</v>
      </c>
      <c r="SNE1" s="43" t="s">
        <v>13321</v>
      </c>
      <c r="SNF1" s="43" t="s">
        <v>13322</v>
      </c>
      <c r="SNG1" s="43" t="s">
        <v>13323</v>
      </c>
      <c r="SNH1" s="43" t="s">
        <v>13324</v>
      </c>
      <c r="SNI1" s="43" t="s">
        <v>13325</v>
      </c>
      <c r="SNJ1" s="43" t="s">
        <v>13326</v>
      </c>
      <c r="SNK1" s="43" t="s">
        <v>13327</v>
      </c>
      <c r="SNL1" s="43" t="s">
        <v>13328</v>
      </c>
      <c r="SNM1" s="43" t="s">
        <v>13329</v>
      </c>
      <c r="SNN1" s="43" t="s">
        <v>13330</v>
      </c>
      <c r="SNO1" s="43" t="s">
        <v>13331</v>
      </c>
      <c r="SNP1" s="43" t="s">
        <v>13332</v>
      </c>
      <c r="SNQ1" s="43" t="s">
        <v>13333</v>
      </c>
      <c r="SNR1" s="43" t="s">
        <v>13334</v>
      </c>
      <c r="SNS1" s="43" t="s">
        <v>13335</v>
      </c>
      <c r="SNT1" s="43" t="s">
        <v>13336</v>
      </c>
      <c r="SNU1" s="43" t="s">
        <v>13337</v>
      </c>
      <c r="SNV1" s="43" t="s">
        <v>13338</v>
      </c>
      <c r="SNW1" s="43" t="s">
        <v>13339</v>
      </c>
      <c r="SNX1" s="43" t="s">
        <v>13340</v>
      </c>
      <c r="SNY1" s="43" t="s">
        <v>13341</v>
      </c>
      <c r="SNZ1" s="43" t="s">
        <v>13342</v>
      </c>
      <c r="SOA1" s="43" t="s">
        <v>13343</v>
      </c>
      <c r="SOB1" s="43" t="s">
        <v>13344</v>
      </c>
      <c r="SOC1" s="43" t="s">
        <v>13345</v>
      </c>
      <c r="SOD1" s="43" t="s">
        <v>13346</v>
      </c>
      <c r="SOE1" s="43" t="s">
        <v>13347</v>
      </c>
      <c r="SOF1" s="43" t="s">
        <v>13348</v>
      </c>
      <c r="SOG1" s="43" t="s">
        <v>13349</v>
      </c>
      <c r="SOH1" s="43" t="s">
        <v>13350</v>
      </c>
      <c r="SOI1" s="43" t="s">
        <v>13351</v>
      </c>
      <c r="SOJ1" s="43" t="s">
        <v>13352</v>
      </c>
      <c r="SOK1" s="43" t="s">
        <v>13353</v>
      </c>
      <c r="SOL1" s="43" t="s">
        <v>13354</v>
      </c>
      <c r="SOM1" s="43" t="s">
        <v>13355</v>
      </c>
      <c r="SON1" s="43" t="s">
        <v>13356</v>
      </c>
      <c r="SOO1" s="43" t="s">
        <v>13357</v>
      </c>
      <c r="SOP1" s="43" t="s">
        <v>13358</v>
      </c>
      <c r="SOQ1" s="43" t="s">
        <v>13359</v>
      </c>
      <c r="SOR1" s="43" t="s">
        <v>13360</v>
      </c>
      <c r="SOS1" s="43" t="s">
        <v>13361</v>
      </c>
      <c r="SOT1" s="43" t="s">
        <v>13362</v>
      </c>
      <c r="SOU1" s="43" t="s">
        <v>13363</v>
      </c>
      <c r="SOV1" s="43" t="s">
        <v>13364</v>
      </c>
      <c r="SOW1" s="43" t="s">
        <v>13365</v>
      </c>
      <c r="SOX1" s="43" t="s">
        <v>13366</v>
      </c>
      <c r="SOY1" s="43" t="s">
        <v>13367</v>
      </c>
      <c r="SOZ1" s="43" t="s">
        <v>13368</v>
      </c>
      <c r="SPA1" s="43" t="s">
        <v>13369</v>
      </c>
      <c r="SPB1" s="43" t="s">
        <v>13370</v>
      </c>
      <c r="SPC1" s="43" t="s">
        <v>13371</v>
      </c>
      <c r="SPD1" s="43" t="s">
        <v>13372</v>
      </c>
      <c r="SPE1" s="43" t="s">
        <v>13373</v>
      </c>
      <c r="SPF1" s="43" t="s">
        <v>13374</v>
      </c>
      <c r="SPG1" s="43" t="s">
        <v>13375</v>
      </c>
      <c r="SPH1" s="43" t="s">
        <v>13376</v>
      </c>
      <c r="SPI1" s="43" t="s">
        <v>13377</v>
      </c>
      <c r="SPJ1" s="43" t="s">
        <v>13378</v>
      </c>
      <c r="SPK1" s="43" t="s">
        <v>13379</v>
      </c>
      <c r="SPL1" s="43" t="s">
        <v>13380</v>
      </c>
      <c r="SPM1" s="43" t="s">
        <v>13381</v>
      </c>
      <c r="SPN1" s="43" t="s">
        <v>13382</v>
      </c>
      <c r="SPO1" s="43" t="s">
        <v>13383</v>
      </c>
      <c r="SPP1" s="43" t="s">
        <v>13384</v>
      </c>
      <c r="SPQ1" s="43" t="s">
        <v>13385</v>
      </c>
      <c r="SPR1" s="43" t="s">
        <v>13386</v>
      </c>
      <c r="SPS1" s="43" t="s">
        <v>13387</v>
      </c>
      <c r="SPT1" s="43" t="s">
        <v>13388</v>
      </c>
      <c r="SPU1" s="43" t="s">
        <v>13389</v>
      </c>
      <c r="SPV1" s="43" t="s">
        <v>13390</v>
      </c>
      <c r="SPW1" s="43" t="s">
        <v>13391</v>
      </c>
      <c r="SPX1" s="43" t="s">
        <v>13392</v>
      </c>
      <c r="SPY1" s="43" t="s">
        <v>13393</v>
      </c>
      <c r="SPZ1" s="43" t="s">
        <v>13394</v>
      </c>
      <c r="SQA1" s="43" t="s">
        <v>13395</v>
      </c>
      <c r="SQB1" s="43" t="s">
        <v>13396</v>
      </c>
      <c r="SQC1" s="43" t="s">
        <v>13397</v>
      </c>
      <c r="SQD1" s="43" t="s">
        <v>13398</v>
      </c>
      <c r="SQE1" s="43" t="s">
        <v>13399</v>
      </c>
      <c r="SQF1" s="43" t="s">
        <v>13400</v>
      </c>
      <c r="SQG1" s="43" t="s">
        <v>13401</v>
      </c>
      <c r="SQH1" s="43" t="s">
        <v>13402</v>
      </c>
      <c r="SQI1" s="43" t="s">
        <v>13403</v>
      </c>
      <c r="SQJ1" s="43" t="s">
        <v>13404</v>
      </c>
      <c r="SQK1" s="43" t="s">
        <v>13405</v>
      </c>
      <c r="SQL1" s="43" t="s">
        <v>13406</v>
      </c>
      <c r="SQM1" s="43" t="s">
        <v>13407</v>
      </c>
      <c r="SQN1" s="43" t="s">
        <v>13408</v>
      </c>
      <c r="SQO1" s="43" t="s">
        <v>13409</v>
      </c>
      <c r="SQP1" s="43" t="s">
        <v>13410</v>
      </c>
      <c r="SQQ1" s="43" t="s">
        <v>13411</v>
      </c>
      <c r="SQR1" s="43" t="s">
        <v>13412</v>
      </c>
      <c r="SQS1" s="43" t="s">
        <v>13413</v>
      </c>
      <c r="SQT1" s="43" t="s">
        <v>13414</v>
      </c>
      <c r="SQU1" s="43" t="s">
        <v>13415</v>
      </c>
      <c r="SQV1" s="43" t="s">
        <v>13416</v>
      </c>
      <c r="SQW1" s="43" t="s">
        <v>13417</v>
      </c>
      <c r="SQX1" s="43" t="s">
        <v>13418</v>
      </c>
      <c r="SQY1" s="43" t="s">
        <v>13419</v>
      </c>
      <c r="SQZ1" s="43" t="s">
        <v>13420</v>
      </c>
      <c r="SRA1" s="43" t="s">
        <v>13421</v>
      </c>
      <c r="SRB1" s="43" t="s">
        <v>13422</v>
      </c>
      <c r="SRC1" s="43" t="s">
        <v>13423</v>
      </c>
      <c r="SRD1" s="43" t="s">
        <v>13424</v>
      </c>
      <c r="SRE1" s="43" t="s">
        <v>13425</v>
      </c>
      <c r="SRF1" s="43" t="s">
        <v>13426</v>
      </c>
      <c r="SRG1" s="43" t="s">
        <v>13427</v>
      </c>
      <c r="SRH1" s="43" t="s">
        <v>13428</v>
      </c>
      <c r="SRI1" s="43" t="s">
        <v>13429</v>
      </c>
      <c r="SRJ1" s="43" t="s">
        <v>13430</v>
      </c>
      <c r="SRK1" s="43" t="s">
        <v>13431</v>
      </c>
      <c r="SRL1" s="43" t="s">
        <v>13432</v>
      </c>
      <c r="SRM1" s="43" t="s">
        <v>13433</v>
      </c>
      <c r="SRN1" s="43" t="s">
        <v>13434</v>
      </c>
      <c r="SRO1" s="43" t="s">
        <v>13435</v>
      </c>
      <c r="SRP1" s="43" t="s">
        <v>13436</v>
      </c>
      <c r="SRQ1" s="43" t="s">
        <v>13437</v>
      </c>
      <c r="SRR1" s="43" t="s">
        <v>13438</v>
      </c>
      <c r="SRS1" s="43" t="s">
        <v>13439</v>
      </c>
      <c r="SRT1" s="43" t="s">
        <v>13440</v>
      </c>
      <c r="SRU1" s="43" t="s">
        <v>13441</v>
      </c>
      <c r="SRV1" s="43" t="s">
        <v>13442</v>
      </c>
      <c r="SRW1" s="43" t="s">
        <v>13443</v>
      </c>
      <c r="SRX1" s="43" t="s">
        <v>13444</v>
      </c>
      <c r="SRY1" s="43" t="s">
        <v>13445</v>
      </c>
      <c r="SRZ1" s="43" t="s">
        <v>13446</v>
      </c>
      <c r="SSA1" s="43" t="s">
        <v>13447</v>
      </c>
      <c r="SSB1" s="43" t="s">
        <v>13448</v>
      </c>
      <c r="SSC1" s="43" t="s">
        <v>13449</v>
      </c>
      <c r="SSD1" s="43" t="s">
        <v>13450</v>
      </c>
      <c r="SSE1" s="43" t="s">
        <v>13451</v>
      </c>
      <c r="SSF1" s="43" t="s">
        <v>13452</v>
      </c>
      <c r="SSG1" s="43" t="s">
        <v>13453</v>
      </c>
      <c r="SSH1" s="43" t="s">
        <v>13454</v>
      </c>
      <c r="SSI1" s="43" t="s">
        <v>13455</v>
      </c>
      <c r="SSJ1" s="43" t="s">
        <v>13456</v>
      </c>
      <c r="SSK1" s="43" t="s">
        <v>13457</v>
      </c>
      <c r="SSL1" s="43" t="s">
        <v>13458</v>
      </c>
      <c r="SSM1" s="43" t="s">
        <v>13459</v>
      </c>
      <c r="SSN1" s="43" t="s">
        <v>13460</v>
      </c>
      <c r="SSO1" s="43" t="s">
        <v>13461</v>
      </c>
      <c r="SSP1" s="43" t="s">
        <v>13462</v>
      </c>
      <c r="SSQ1" s="43" t="s">
        <v>13463</v>
      </c>
      <c r="SSR1" s="43" t="s">
        <v>13464</v>
      </c>
      <c r="SSS1" s="43" t="s">
        <v>13465</v>
      </c>
      <c r="SST1" s="43" t="s">
        <v>13466</v>
      </c>
      <c r="SSU1" s="43" t="s">
        <v>13467</v>
      </c>
      <c r="SSV1" s="43" t="s">
        <v>13468</v>
      </c>
      <c r="SSW1" s="43" t="s">
        <v>13469</v>
      </c>
      <c r="SSX1" s="43" t="s">
        <v>13470</v>
      </c>
      <c r="SSY1" s="43" t="s">
        <v>13471</v>
      </c>
      <c r="SSZ1" s="43" t="s">
        <v>13472</v>
      </c>
      <c r="STA1" s="43" t="s">
        <v>13473</v>
      </c>
      <c r="STB1" s="43" t="s">
        <v>13474</v>
      </c>
      <c r="STC1" s="43" t="s">
        <v>13475</v>
      </c>
      <c r="STD1" s="43" t="s">
        <v>13476</v>
      </c>
      <c r="STE1" s="43" t="s">
        <v>13477</v>
      </c>
      <c r="STF1" s="43" t="s">
        <v>13478</v>
      </c>
      <c r="STG1" s="43" t="s">
        <v>13479</v>
      </c>
      <c r="STH1" s="43" t="s">
        <v>13480</v>
      </c>
      <c r="STI1" s="43" t="s">
        <v>13481</v>
      </c>
      <c r="STJ1" s="43" t="s">
        <v>13482</v>
      </c>
      <c r="STK1" s="43" t="s">
        <v>13483</v>
      </c>
      <c r="STL1" s="43" t="s">
        <v>13484</v>
      </c>
      <c r="STM1" s="43" t="s">
        <v>13485</v>
      </c>
      <c r="STN1" s="43" t="s">
        <v>13486</v>
      </c>
      <c r="STO1" s="43" t="s">
        <v>13487</v>
      </c>
      <c r="STP1" s="43" t="s">
        <v>13488</v>
      </c>
      <c r="STQ1" s="43" t="s">
        <v>13489</v>
      </c>
      <c r="STR1" s="43" t="s">
        <v>13490</v>
      </c>
      <c r="STS1" s="43" t="s">
        <v>13491</v>
      </c>
      <c r="STT1" s="43" t="s">
        <v>13492</v>
      </c>
      <c r="STU1" s="43" t="s">
        <v>13493</v>
      </c>
      <c r="STV1" s="43" t="s">
        <v>13494</v>
      </c>
      <c r="STW1" s="43" t="s">
        <v>13495</v>
      </c>
      <c r="STX1" s="43" t="s">
        <v>13496</v>
      </c>
      <c r="STY1" s="43" t="s">
        <v>13497</v>
      </c>
      <c r="STZ1" s="43" t="s">
        <v>13498</v>
      </c>
      <c r="SUA1" s="43" t="s">
        <v>13499</v>
      </c>
      <c r="SUB1" s="43" t="s">
        <v>13500</v>
      </c>
      <c r="SUC1" s="43" t="s">
        <v>13501</v>
      </c>
      <c r="SUD1" s="43" t="s">
        <v>13502</v>
      </c>
      <c r="SUE1" s="43" t="s">
        <v>13503</v>
      </c>
      <c r="SUF1" s="43" t="s">
        <v>13504</v>
      </c>
      <c r="SUG1" s="43" t="s">
        <v>13505</v>
      </c>
      <c r="SUH1" s="43" t="s">
        <v>13506</v>
      </c>
      <c r="SUI1" s="43" t="s">
        <v>13507</v>
      </c>
      <c r="SUJ1" s="43" t="s">
        <v>13508</v>
      </c>
      <c r="SUK1" s="43" t="s">
        <v>13509</v>
      </c>
      <c r="SUL1" s="43" t="s">
        <v>13510</v>
      </c>
      <c r="SUM1" s="43" t="s">
        <v>13511</v>
      </c>
      <c r="SUN1" s="43" t="s">
        <v>13512</v>
      </c>
      <c r="SUO1" s="43" t="s">
        <v>13513</v>
      </c>
      <c r="SUP1" s="43" t="s">
        <v>13514</v>
      </c>
      <c r="SUQ1" s="43" t="s">
        <v>13515</v>
      </c>
      <c r="SUR1" s="43" t="s">
        <v>13516</v>
      </c>
      <c r="SUS1" s="43" t="s">
        <v>13517</v>
      </c>
      <c r="SUT1" s="43" t="s">
        <v>13518</v>
      </c>
      <c r="SUU1" s="43" t="s">
        <v>13519</v>
      </c>
      <c r="SUV1" s="43" t="s">
        <v>13520</v>
      </c>
      <c r="SUW1" s="43" t="s">
        <v>13521</v>
      </c>
      <c r="SUX1" s="43" t="s">
        <v>13522</v>
      </c>
      <c r="SUY1" s="43" t="s">
        <v>13523</v>
      </c>
      <c r="SUZ1" s="43" t="s">
        <v>13524</v>
      </c>
      <c r="SVA1" s="43" t="s">
        <v>13525</v>
      </c>
      <c r="SVB1" s="43" t="s">
        <v>13526</v>
      </c>
      <c r="SVC1" s="43" t="s">
        <v>13527</v>
      </c>
      <c r="SVD1" s="43" t="s">
        <v>13528</v>
      </c>
      <c r="SVE1" s="43" t="s">
        <v>13529</v>
      </c>
      <c r="SVF1" s="43" t="s">
        <v>13530</v>
      </c>
      <c r="SVG1" s="43" t="s">
        <v>13531</v>
      </c>
      <c r="SVH1" s="43" t="s">
        <v>13532</v>
      </c>
      <c r="SVI1" s="43" t="s">
        <v>13533</v>
      </c>
      <c r="SVJ1" s="43" t="s">
        <v>13534</v>
      </c>
      <c r="SVK1" s="43" t="s">
        <v>13535</v>
      </c>
      <c r="SVL1" s="43" t="s">
        <v>13536</v>
      </c>
      <c r="SVM1" s="43" t="s">
        <v>13537</v>
      </c>
      <c r="SVN1" s="43" t="s">
        <v>13538</v>
      </c>
      <c r="SVO1" s="43" t="s">
        <v>13539</v>
      </c>
      <c r="SVP1" s="43" t="s">
        <v>13540</v>
      </c>
      <c r="SVQ1" s="43" t="s">
        <v>13541</v>
      </c>
      <c r="SVR1" s="43" t="s">
        <v>13542</v>
      </c>
      <c r="SVS1" s="43" t="s">
        <v>13543</v>
      </c>
      <c r="SVT1" s="43" t="s">
        <v>13544</v>
      </c>
      <c r="SVU1" s="43" t="s">
        <v>13545</v>
      </c>
      <c r="SVV1" s="43" t="s">
        <v>13546</v>
      </c>
      <c r="SVW1" s="43" t="s">
        <v>13547</v>
      </c>
      <c r="SVX1" s="43" t="s">
        <v>13548</v>
      </c>
      <c r="SVY1" s="43" t="s">
        <v>13549</v>
      </c>
      <c r="SVZ1" s="43" t="s">
        <v>13550</v>
      </c>
      <c r="SWA1" s="43" t="s">
        <v>13551</v>
      </c>
      <c r="SWB1" s="43" t="s">
        <v>13552</v>
      </c>
      <c r="SWC1" s="43" t="s">
        <v>13553</v>
      </c>
      <c r="SWD1" s="43" t="s">
        <v>13554</v>
      </c>
      <c r="SWE1" s="43" t="s">
        <v>13555</v>
      </c>
      <c r="SWF1" s="43" t="s">
        <v>13556</v>
      </c>
      <c r="SWG1" s="43" t="s">
        <v>13557</v>
      </c>
      <c r="SWH1" s="43" t="s">
        <v>13558</v>
      </c>
      <c r="SWI1" s="43" t="s">
        <v>13559</v>
      </c>
      <c r="SWJ1" s="43" t="s">
        <v>13560</v>
      </c>
      <c r="SWK1" s="43" t="s">
        <v>13561</v>
      </c>
      <c r="SWL1" s="43" t="s">
        <v>13562</v>
      </c>
      <c r="SWM1" s="43" t="s">
        <v>13563</v>
      </c>
      <c r="SWN1" s="43" t="s">
        <v>13564</v>
      </c>
      <c r="SWO1" s="43" t="s">
        <v>13565</v>
      </c>
      <c r="SWP1" s="43" t="s">
        <v>13566</v>
      </c>
      <c r="SWQ1" s="43" t="s">
        <v>13567</v>
      </c>
      <c r="SWR1" s="43" t="s">
        <v>13568</v>
      </c>
      <c r="SWS1" s="43" t="s">
        <v>13569</v>
      </c>
      <c r="SWT1" s="43" t="s">
        <v>13570</v>
      </c>
      <c r="SWU1" s="43" t="s">
        <v>13571</v>
      </c>
      <c r="SWV1" s="43" t="s">
        <v>13572</v>
      </c>
      <c r="SWW1" s="43" t="s">
        <v>13573</v>
      </c>
      <c r="SWX1" s="43" t="s">
        <v>13574</v>
      </c>
      <c r="SWY1" s="43" t="s">
        <v>13575</v>
      </c>
      <c r="SWZ1" s="43" t="s">
        <v>13576</v>
      </c>
      <c r="SXA1" s="43" t="s">
        <v>13577</v>
      </c>
      <c r="SXB1" s="43" t="s">
        <v>13578</v>
      </c>
      <c r="SXC1" s="43" t="s">
        <v>13579</v>
      </c>
      <c r="SXD1" s="43" t="s">
        <v>13580</v>
      </c>
      <c r="SXE1" s="43" t="s">
        <v>13581</v>
      </c>
      <c r="SXF1" s="43" t="s">
        <v>13582</v>
      </c>
      <c r="SXG1" s="43" t="s">
        <v>13583</v>
      </c>
      <c r="SXH1" s="43" t="s">
        <v>13584</v>
      </c>
      <c r="SXI1" s="43" t="s">
        <v>13585</v>
      </c>
      <c r="SXJ1" s="43" t="s">
        <v>13586</v>
      </c>
      <c r="SXK1" s="43" t="s">
        <v>13587</v>
      </c>
      <c r="SXL1" s="43" t="s">
        <v>13588</v>
      </c>
      <c r="SXM1" s="43" t="s">
        <v>13589</v>
      </c>
      <c r="SXN1" s="43" t="s">
        <v>13590</v>
      </c>
      <c r="SXO1" s="43" t="s">
        <v>13591</v>
      </c>
      <c r="SXP1" s="43" t="s">
        <v>13592</v>
      </c>
      <c r="SXQ1" s="43" t="s">
        <v>13593</v>
      </c>
      <c r="SXR1" s="43" t="s">
        <v>13594</v>
      </c>
      <c r="SXS1" s="43" t="s">
        <v>13595</v>
      </c>
      <c r="SXT1" s="43" t="s">
        <v>13596</v>
      </c>
      <c r="SXU1" s="43" t="s">
        <v>13597</v>
      </c>
      <c r="SXV1" s="43" t="s">
        <v>13598</v>
      </c>
      <c r="SXW1" s="43" t="s">
        <v>13599</v>
      </c>
      <c r="SXX1" s="43" t="s">
        <v>13600</v>
      </c>
      <c r="SXY1" s="43" t="s">
        <v>13601</v>
      </c>
      <c r="SXZ1" s="43" t="s">
        <v>13602</v>
      </c>
      <c r="SYA1" s="43" t="s">
        <v>13603</v>
      </c>
      <c r="SYB1" s="43" t="s">
        <v>13604</v>
      </c>
      <c r="SYC1" s="43" t="s">
        <v>13605</v>
      </c>
      <c r="SYD1" s="43" t="s">
        <v>13606</v>
      </c>
      <c r="SYE1" s="43" t="s">
        <v>13607</v>
      </c>
      <c r="SYF1" s="43" t="s">
        <v>13608</v>
      </c>
      <c r="SYG1" s="43" t="s">
        <v>13609</v>
      </c>
      <c r="SYH1" s="43" t="s">
        <v>13610</v>
      </c>
      <c r="SYI1" s="43" t="s">
        <v>13611</v>
      </c>
      <c r="SYJ1" s="43" t="s">
        <v>13612</v>
      </c>
      <c r="SYK1" s="43" t="s">
        <v>13613</v>
      </c>
      <c r="SYL1" s="43" t="s">
        <v>13614</v>
      </c>
      <c r="SYM1" s="43" t="s">
        <v>13615</v>
      </c>
      <c r="SYN1" s="43" t="s">
        <v>13616</v>
      </c>
      <c r="SYO1" s="43" t="s">
        <v>13617</v>
      </c>
      <c r="SYP1" s="43" t="s">
        <v>13618</v>
      </c>
      <c r="SYQ1" s="43" t="s">
        <v>13619</v>
      </c>
      <c r="SYR1" s="43" t="s">
        <v>13620</v>
      </c>
      <c r="SYS1" s="43" t="s">
        <v>13621</v>
      </c>
      <c r="SYT1" s="43" t="s">
        <v>13622</v>
      </c>
      <c r="SYU1" s="43" t="s">
        <v>13623</v>
      </c>
      <c r="SYV1" s="43" t="s">
        <v>13624</v>
      </c>
      <c r="SYW1" s="43" t="s">
        <v>13625</v>
      </c>
      <c r="SYX1" s="43" t="s">
        <v>13626</v>
      </c>
      <c r="SYY1" s="43" t="s">
        <v>13627</v>
      </c>
      <c r="SYZ1" s="43" t="s">
        <v>13628</v>
      </c>
      <c r="SZA1" s="43" t="s">
        <v>13629</v>
      </c>
      <c r="SZB1" s="43" t="s">
        <v>13630</v>
      </c>
      <c r="SZC1" s="43" t="s">
        <v>13631</v>
      </c>
      <c r="SZD1" s="43" t="s">
        <v>13632</v>
      </c>
      <c r="SZE1" s="43" t="s">
        <v>13633</v>
      </c>
      <c r="SZF1" s="43" t="s">
        <v>13634</v>
      </c>
      <c r="SZG1" s="43" t="s">
        <v>13635</v>
      </c>
      <c r="SZH1" s="43" t="s">
        <v>13636</v>
      </c>
      <c r="SZI1" s="43" t="s">
        <v>13637</v>
      </c>
      <c r="SZJ1" s="43" t="s">
        <v>13638</v>
      </c>
      <c r="SZK1" s="43" t="s">
        <v>13639</v>
      </c>
      <c r="SZL1" s="43" t="s">
        <v>13640</v>
      </c>
      <c r="SZM1" s="43" t="s">
        <v>13641</v>
      </c>
      <c r="SZN1" s="43" t="s">
        <v>13642</v>
      </c>
      <c r="SZO1" s="43" t="s">
        <v>13643</v>
      </c>
      <c r="SZP1" s="43" t="s">
        <v>13644</v>
      </c>
      <c r="SZQ1" s="43" t="s">
        <v>13645</v>
      </c>
      <c r="SZR1" s="43" t="s">
        <v>13646</v>
      </c>
      <c r="SZS1" s="43" t="s">
        <v>13647</v>
      </c>
      <c r="SZT1" s="43" t="s">
        <v>13648</v>
      </c>
      <c r="SZU1" s="43" t="s">
        <v>13649</v>
      </c>
      <c r="SZV1" s="43" t="s">
        <v>13650</v>
      </c>
      <c r="SZW1" s="43" t="s">
        <v>13651</v>
      </c>
      <c r="SZX1" s="43" t="s">
        <v>13652</v>
      </c>
      <c r="SZY1" s="43" t="s">
        <v>13653</v>
      </c>
      <c r="SZZ1" s="43" t="s">
        <v>13654</v>
      </c>
      <c r="TAA1" s="43" t="s">
        <v>13655</v>
      </c>
      <c r="TAB1" s="43" t="s">
        <v>13656</v>
      </c>
      <c r="TAC1" s="43" t="s">
        <v>13657</v>
      </c>
      <c r="TAD1" s="43" t="s">
        <v>13658</v>
      </c>
      <c r="TAE1" s="43" t="s">
        <v>13659</v>
      </c>
      <c r="TAF1" s="43" t="s">
        <v>13660</v>
      </c>
      <c r="TAG1" s="43" t="s">
        <v>13661</v>
      </c>
      <c r="TAH1" s="43" t="s">
        <v>13662</v>
      </c>
      <c r="TAI1" s="43" t="s">
        <v>13663</v>
      </c>
      <c r="TAJ1" s="43" t="s">
        <v>13664</v>
      </c>
      <c r="TAK1" s="43" t="s">
        <v>13665</v>
      </c>
      <c r="TAL1" s="43" t="s">
        <v>13666</v>
      </c>
      <c r="TAM1" s="43" t="s">
        <v>13667</v>
      </c>
      <c r="TAN1" s="43" t="s">
        <v>13668</v>
      </c>
      <c r="TAO1" s="43" t="s">
        <v>13669</v>
      </c>
      <c r="TAP1" s="43" t="s">
        <v>13670</v>
      </c>
      <c r="TAQ1" s="43" t="s">
        <v>13671</v>
      </c>
      <c r="TAR1" s="43" t="s">
        <v>13672</v>
      </c>
      <c r="TAS1" s="43" t="s">
        <v>13673</v>
      </c>
      <c r="TAT1" s="43" t="s">
        <v>13674</v>
      </c>
      <c r="TAU1" s="43" t="s">
        <v>13675</v>
      </c>
      <c r="TAV1" s="43" t="s">
        <v>13676</v>
      </c>
      <c r="TAW1" s="43" t="s">
        <v>13677</v>
      </c>
      <c r="TAX1" s="43" t="s">
        <v>13678</v>
      </c>
      <c r="TAY1" s="43" t="s">
        <v>13679</v>
      </c>
      <c r="TAZ1" s="43" t="s">
        <v>13680</v>
      </c>
      <c r="TBA1" s="43" t="s">
        <v>13681</v>
      </c>
      <c r="TBB1" s="43" t="s">
        <v>13682</v>
      </c>
      <c r="TBC1" s="43" t="s">
        <v>13683</v>
      </c>
      <c r="TBD1" s="43" t="s">
        <v>13684</v>
      </c>
      <c r="TBE1" s="43" t="s">
        <v>13685</v>
      </c>
      <c r="TBF1" s="43" t="s">
        <v>13686</v>
      </c>
      <c r="TBG1" s="43" t="s">
        <v>13687</v>
      </c>
      <c r="TBH1" s="43" t="s">
        <v>13688</v>
      </c>
      <c r="TBI1" s="43" t="s">
        <v>13689</v>
      </c>
      <c r="TBJ1" s="43" t="s">
        <v>13690</v>
      </c>
      <c r="TBK1" s="43" t="s">
        <v>13691</v>
      </c>
      <c r="TBL1" s="43" t="s">
        <v>13692</v>
      </c>
      <c r="TBM1" s="43" t="s">
        <v>13693</v>
      </c>
      <c r="TBN1" s="43" t="s">
        <v>13694</v>
      </c>
      <c r="TBO1" s="43" t="s">
        <v>13695</v>
      </c>
      <c r="TBP1" s="43" t="s">
        <v>13696</v>
      </c>
      <c r="TBQ1" s="43" t="s">
        <v>13697</v>
      </c>
      <c r="TBR1" s="43" t="s">
        <v>13698</v>
      </c>
      <c r="TBS1" s="43" t="s">
        <v>13699</v>
      </c>
      <c r="TBT1" s="43" t="s">
        <v>13700</v>
      </c>
      <c r="TBU1" s="43" t="s">
        <v>13701</v>
      </c>
      <c r="TBV1" s="43" t="s">
        <v>13702</v>
      </c>
      <c r="TBW1" s="43" t="s">
        <v>13703</v>
      </c>
      <c r="TBX1" s="43" t="s">
        <v>13704</v>
      </c>
      <c r="TBY1" s="43" t="s">
        <v>13705</v>
      </c>
      <c r="TBZ1" s="43" t="s">
        <v>13706</v>
      </c>
      <c r="TCA1" s="43" t="s">
        <v>13707</v>
      </c>
      <c r="TCB1" s="43" t="s">
        <v>13708</v>
      </c>
      <c r="TCC1" s="43" t="s">
        <v>13709</v>
      </c>
      <c r="TCD1" s="43" t="s">
        <v>13710</v>
      </c>
      <c r="TCE1" s="43" t="s">
        <v>13711</v>
      </c>
      <c r="TCF1" s="43" t="s">
        <v>13712</v>
      </c>
      <c r="TCG1" s="43" t="s">
        <v>13713</v>
      </c>
      <c r="TCH1" s="43" t="s">
        <v>13714</v>
      </c>
      <c r="TCI1" s="43" t="s">
        <v>13715</v>
      </c>
      <c r="TCJ1" s="43" t="s">
        <v>13716</v>
      </c>
      <c r="TCK1" s="43" t="s">
        <v>13717</v>
      </c>
      <c r="TCL1" s="43" t="s">
        <v>13718</v>
      </c>
      <c r="TCM1" s="43" t="s">
        <v>13719</v>
      </c>
      <c r="TCN1" s="43" t="s">
        <v>13720</v>
      </c>
      <c r="TCO1" s="43" t="s">
        <v>13721</v>
      </c>
      <c r="TCP1" s="43" t="s">
        <v>13722</v>
      </c>
      <c r="TCQ1" s="43" t="s">
        <v>13723</v>
      </c>
      <c r="TCR1" s="43" t="s">
        <v>13724</v>
      </c>
      <c r="TCS1" s="43" t="s">
        <v>13725</v>
      </c>
      <c r="TCT1" s="43" t="s">
        <v>13726</v>
      </c>
      <c r="TCU1" s="43" t="s">
        <v>13727</v>
      </c>
      <c r="TCV1" s="43" t="s">
        <v>13728</v>
      </c>
      <c r="TCW1" s="43" t="s">
        <v>13729</v>
      </c>
      <c r="TCX1" s="43" t="s">
        <v>13730</v>
      </c>
      <c r="TCY1" s="43" t="s">
        <v>13731</v>
      </c>
      <c r="TCZ1" s="43" t="s">
        <v>13732</v>
      </c>
      <c r="TDA1" s="43" t="s">
        <v>13733</v>
      </c>
      <c r="TDB1" s="43" t="s">
        <v>13734</v>
      </c>
      <c r="TDC1" s="43" t="s">
        <v>13735</v>
      </c>
      <c r="TDD1" s="43" t="s">
        <v>13736</v>
      </c>
      <c r="TDE1" s="43" t="s">
        <v>13737</v>
      </c>
      <c r="TDF1" s="43" t="s">
        <v>13738</v>
      </c>
      <c r="TDG1" s="43" t="s">
        <v>13739</v>
      </c>
      <c r="TDH1" s="43" t="s">
        <v>13740</v>
      </c>
      <c r="TDI1" s="43" t="s">
        <v>13741</v>
      </c>
      <c r="TDJ1" s="43" t="s">
        <v>13742</v>
      </c>
      <c r="TDK1" s="43" t="s">
        <v>13743</v>
      </c>
      <c r="TDL1" s="43" t="s">
        <v>13744</v>
      </c>
      <c r="TDM1" s="43" t="s">
        <v>13745</v>
      </c>
      <c r="TDN1" s="43" t="s">
        <v>13746</v>
      </c>
      <c r="TDO1" s="43" t="s">
        <v>13747</v>
      </c>
      <c r="TDP1" s="43" t="s">
        <v>13748</v>
      </c>
      <c r="TDQ1" s="43" t="s">
        <v>13749</v>
      </c>
      <c r="TDR1" s="43" t="s">
        <v>13750</v>
      </c>
      <c r="TDS1" s="43" t="s">
        <v>13751</v>
      </c>
      <c r="TDT1" s="43" t="s">
        <v>13752</v>
      </c>
      <c r="TDU1" s="43" t="s">
        <v>13753</v>
      </c>
      <c r="TDV1" s="43" t="s">
        <v>13754</v>
      </c>
      <c r="TDW1" s="43" t="s">
        <v>13755</v>
      </c>
      <c r="TDX1" s="43" t="s">
        <v>13756</v>
      </c>
      <c r="TDY1" s="43" t="s">
        <v>13757</v>
      </c>
      <c r="TDZ1" s="43" t="s">
        <v>13758</v>
      </c>
      <c r="TEA1" s="43" t="s">
        <v>13759</v>
      </c>
      <c r="TEB1" s="43" t="s">
        <v>13760</v>
      </c>
      <c r="TEC1" s="43" t="s">
        <v>13761</v>
      </c>
      <c r="TED1" s="43" t="s">
        <v>13762</v>
      </c>
      <c r="TEE1" s="43" t="s">
        <v>13763</v>
      </c>
      <c r="TEF1" s="43" t="s">
        <v>13764</v>
      </c>
      <c r="TEG1" s="43" t="s">
        <v>13765</v>
      </c>
      <c r="TEH1" s="43" t="s">
        <v>13766</v>
      </c>
      <c r="TEI1" s="43" t="s">
        <v>13767</v>
      </c>
      <c r="TEJ1" s="43" t="s">
        <v>13768</v>
      </c>
      <c r="TEK1" s="43" t="s">
        <v>13769</v>
      </c>
      <c r="TEL1" s="43" t="s">
        <v>13770</v>
      </c>
      <c r="TEM1" s="43" t="s">
        <v>13771</v>
      </c>
      <c r="TEN1" s="43" t="s">
        <v>13772</v>
      </c>
      <c r="TEO1" s="43" t="s">
        <v>13773</v>
      </c>
      <c r="TEP1" s="43" t="s">
        <v>13774</v>
      </c>
      <c r="TEQ1" s="43" t="s">
        <v>13775</v>
      </c>
      <c r="TER1" s="43" t="s">
        <v>13776</v>
      </c>
      <c r="TES1" s="43" t="s">
        <v>13777</v>
      </c>
      <c r="TET1" s="43" t="s">
        <v>13778</v>
      </c>
      <c r="TEU1" s="43" t="s">
        <v>13779</v>
      </c>
      <c r="TEV1" s="43" t="s">
        <v>13780</v>
      </c>
      <c r="TEW1" s="43" t="s">
        <v>13781</v>
      </c>
      <c r="TEX1" s="43" t="s">
        <v>13782</v>
      </c>
      <c r="TEY1" s="43" t="s">
        <v>13783</v>
      </c>
      <c r="TEZ1" s="43" t="s">
        <v>13784</v>
      </c>
      <c r="TFA1" s="43" t="s">
        <v>13785</v>
      </c>
      <c r="TFB1" s="43" t="s">
        <v>13786</v>
      </c>
      <c r="TFC1" s="43" t="s">
        <v>13787</v>
      </c>
      <c r="TFD1" s="43" t="s">
        <v>13788</v>
      </c>
      <c r="TFE1" s="43" t="s">
        <v>13789</v>
      </c>
      <c r="TFF1" s="43" t="s">
        <v>13790</v>
      </c>
      <c r="TFG1" s="43" t="s">
        <v>13791</v>
      </c>
      <c r="TFH1" s="43" t="s">
        <v>13792</v>
      </c>
      <c r="TFI1" s="43" t="s">
        <v>13793</v>
      </c>
      <c r="TFJ1" s="43" t="s">
        <v>13794</v>
      </c>
      <c r="TFK1" s="43" t="s">
        <v>13795</v>
      </c>
      <c r="TFL1" s="43" t="s">
        <v>13796</v>
      </c>
      <c r="TFM1" s="43" t="s">
        <v>13797</v>
      </c>
      <c r="TFN1" s="43" t="s">
        <v>13798</v>
      </c>
      <c r="TFO1" s="43" t="s">
        <v>13799</v>
      </c>
      <c r="TFP1" s="43" t="s">
        <v>13800</v>
      </c>
      <c r="TFQ1" s="43" t="s">
        <v>13801</v>
      </c>
      <c r="TFR1" s="43" t="s">
        <v>13802</v>
      </c>
      <c r="TFS1" s="43" t="s">
        <v>13803</v>
      </c>
      <c r="TFT1" s="43" t="s">
        <v>13804</v>
      </c>
      <c r="TFU1" s="43" t="s">
        <v>13805</v>
      </c>
      <c r="TFV1" s="43" t="s">
        <v>13806</v>
      </c>
      <c r="TFW1" s="43" t="s">
        <v>13807</v>
      </c>
      <c r="TFX1" s="43" t="s">
        <v>13808</v>
      </c>
      <c r="TFY1" s="43" t="s">
        <v>13809</v>
      </c>
      <c r="TFZ1" s="43" t="s">
        <v>13810</v>
      </c>
      <c r="TGA1" s="43" t="s">
        <v>13811</v>
      </c>
      <c r="TGB1" s="43" t="s">
        <v>13812</v>
      </c>
      <c r="TGC1" s="43" t="s">
        <v>13813</v>
      </c>
      <c r="TGD1" s="43" t="s">
        <v>13814</v>
      </c>
      <c r="TGE1" s="43" t="s">
        <v>13815</v>
      </c>
      <c r="TGF1" s="43" t="s">
        <v>13816</v>
      </c>
      <c r="TGG1" s="43" t="s">
        <v>13817</v>
      </c>
      <c r="TGH1" s="43" t="s">
        <v>13818</v>
      </c>
      <c r="TGI1" s="43" t="s">
        <v>13819</v>
      </c>
      <c r="TGJ1" s="43" t="s">
        <v>13820</v>
      </c>
      <c r="TGK1" s="43" t="s">
        <v>13821</v>
      </c>
      <c r="TGL1" s="43" t="s">
        <v>13822</v>
      </c>
      <c r="TGM1" s="43" t="s">
        <v>13823</v>
      </c>
      <c r="TGN1" s="43" t="s">
        <v>13824</v>
      </c>
      <c r="TGO1" s="43" t="s">
        <v>13825</v>
      </c>
      <c r="TGP1" s="43" t="s">
        <v>13826</v>
      </c>
      <c r="TGQ1" s="43" t="s">
        <v>13827</v>
      </c>
      <c r="TGR1" s="43" t="s">
        <v>13828</v>
      </c>
      <c r="TGS1" s="43" t="s">
        <v>13829</v>
      </c>
      <c r="TGT1" s="43" t="s">
        <v>13830</v>
      </c>
      <c r="TGU1" s="43" t="s">
        <v>13831</v>
      </c>
      <c r="TGV1" s="43" t="s">
        <v>13832</v>
      </c>
      <c r="TGW1" s="43" t="s">
        <v>13833</v>
      </c>
      <c r="TGX1" s="43" t="s">
        <v>13834</v>
      </c>
      <c r="TGY1" s="43" t="s">
        <v>13835</v>
      </c>
      <c r="TGZ1" s="43" t="s">
        <v>13836</v>
      </c>
      <c r="THA1" s="43" t="s">
        <v>13837</v>
      </c>
      <c r="THB1" s="43" t="s">
        <v>13838</v>
      </c>
      <c r="THC1" s="43" t="s">
        <v>13839</v>
      </c>
      <c r="THD1" s="43" t="s">
        <v>13840</v>
      </c>
      <c r="THE1" s="43" t="s">
        <v>13841</v>
      </c>
      <c r="THF1" s="43" t="s">
        <v>13842</v>
      </c>
      <c r="THG1" s="43" t="s">
        <v>13843</v>
      </c>
      <c r="THH1" s="43" t="s">
        <v>13844</v>
      </c>
      <c r="THI1" s="43" t="s">
        <v>13845</v>
      </c>
      <c r="THJ1" s="43" t="s">
        <v>13846</v>
      </c>
      <c r="THK1" s="43" t="s">
        <v>13847</v>
      </c>
      <c r="THL1" s="43" t="s">
        <v>13848</v>
      </c>
      <c r="THM1" s="43" t="s">
        <v>13849</v>
      </c>
      <c r="THN1" s="43" t="s">
        <v>13850</v>
      </c>
      <c r="THO1" s="43" t="s">
        <v>13851</v>
      </c>
      <c r="THP1" s="43" t="s">
        <v>13852</v>
      </c>
      <c r="THQ1" s="43" t="s">
        <v>13853</v>
      </c>
      <c r="THR1" s="43" t="s">
        <v>13854</v>
      </c>
      <c r="THS1" s="43" t="s">
        <v>13855</v>
      </c>
      <c r="THT1" s="43" t="s">
        <v>13856</v>
      </c>
      <c r="THU1" s="43" t="s">
        <v>13857</v>
      </c>
      <c r="THV1" s="43" t="s">
        <v>13858</v>
      </c>
      <c r="THW1" s="43" t="s">
        <v>13859</v>
      </c>
      <c r="THX1" s="43" t="s">
        <v>13860</v>
      </c>
      <c r="THY1" s="43" t="s">
        <v>13861</v>
      </c>
      <c r="THZ1" s="43" t="s">
        <v>13862</v>
      </c>
      <c r="TIA1" s="43" t="s">
        <v>13863</v>
      </c>
      <c r="TIB1" s="43" t="s">
        <v>13864</v>
      </c>
      <c r="TIC1" s="43" t="s">
        <v>13865</v>
      </c>
      <c r="TID1" s="43" t="s">
        <v>13866</v>
      </c>
      <c r="TIE1" s="43" t="s">
        <v>13867</v>
      </c>
      <c r="TIF1" s="43" t="s">
        <v>13868</v>
      </c>
      <c r="TIG1" s="43" t="s">
        <v>13869</v>
      </c>
      <c r="TIH1" s="43" t="s">
        <v>13870</v>
      </c>
      <c r="TII1" s="43" t="s">
        <v>13871</v>
      </c>
      <c r="TIJ1" s="43" t="s">
        <v>13872</v>
      </c>
      <c r="TIK1" s="43" t="s">
        <v>13873</v>
      </c>
      <c r="TIL1" s="43" t="s">
        <v>13874</v>
      </c>
      <c r="TIM1" s="43" t="s">
        <v>13875</v>
      </c>
      <c r="TIN1" s="43" t="s">
        <v>13876</v>
      </c>
      <c r="TIO1" s="43" t="s">
        <v>13877</v>
      </c>
      <c r="TIP1" s="43" t="s">
        <v>13878</v>
      </c>
      <c r="TIQ1" s="43" t="s">
        <v>13879</v>
      </c>
      <c r="TIR1" s="43" t="s">
        <v>13880</v>
      </c>
      <c r="TIS1" s="43" t="s">
        <v>13881</v>
      </c>
      <c r="TIT1" s="43" t="s">
        <v>13882</v>
      </c>
      <c r="TIU1" s="43" t="s">
        <v>13883</v>
      </c>
      <c r="TIV1" s="43" t="s">
        <v>13884</v>
      </c>
      <c r="TIW1" s="43" t="s">
        <v>13885</v>
      </c>
      <c r="TIX1" s="43" t="s">
        <v>13886</v>
      </c>
      <c r="TIY1" s="43" t="s">
        <v>13887</v>
      </c>
      <c r="TIZ1" s="43" t="s">
        <v>13888</v>
      </c>
      <c r="TJA1" s="43" t="s">
        <v>13889</v>
      </c>
      <c r="TJB1" s="43" t="s">
        <v>13890</v>
      </c>
      <c r="TJC1" s="43" t="s">
        <v>13891</v>
      </c>
      <c r="TJD1" s="43" t="s">
        <v>13892</v>
      </c>
      <c r="TJE1" s="43" t="s">
        <v>13893</v>
      </c>
      <c r="TJF1" s="43" t="s">
        <v>13894</v>
      </c>
      <c r="TJG1" s="43" t="s">
        <v>13895</v>
      </c>
      <c r="TJH1" s="43" t="s">
        <v>13896</v>
      </c>
      <c r="TJI1" s="43" t="s">
        <v>13897</v>
      </c>
      <c r="TJJ1" s="43" t="s">
        <v>13898</v>
      </c>
      <c r="TJK1" s="43" t="s">
        <v>13899</v>
      </c>
      <c r="TJL1" s="43" t="s">
        <v>13900</v>
      </c>
      <c r="TJM1" s="43" t="s">
        <v>13901</v>
      </c>
      <c r="TJN1" s="43" t="s">
        <v>13902</v>
      </c>
      <c r="TJO1" s="43" t="s">
        <v>13903</v>
      </c>
      <c r="TJP1" s="43" t="s">
        <v>13904</v>
      </c>
      <c r="TJQ1" s="43" t="s">
        <v>13905</v>
      </c>
      <c r="TJR1" s="43" t="s">
        <v>13906</v>
      </c>
      <c r="TJS1" s="43" t="s">
        <v>13907</v>
      </c>
      <c r="TJT1" s="43" t="s">
        <v>13908</v>
      </c>
      <c r="TJU1" s="43" t="s">
        <v>13909</v>
      </c>
      <c r="TJV1" s="43" t="s">
        <v>13910</v>
      </c>
      <c r="TJW1" s="43" t="s">
        <v>13911</v>
      </c>
      <c r="TJX1" s="43" t="s">
        <v>13912</v>
      </c>
      <c r="TJY1" s="43" t="s">
        <v>13913</v>
      </c>
      <c r="TJZ1" s="43" t="s">
        <v>13914</v>
      </c>
      <c r="TKA1" s="43" t="s">
        <v>13915</v>
      </c>
      <c r="TKB1" s="43" t="s">
        <v>13916</v>
      </c>
      <c r="TKC1" s="43" t="s">
        <v>13917</v>
      </c>
      <c r="TKD1" s="43" t="s">
        <v>13918</v>
      </c>
      <c r="TKE1" s="43" t="s">
        <v>13919</v>
      </c>
      <c r="TKF1" s="43" t="s">
        <v>13920</v>
      </c>
      <c r="TKG1" s="43" t="s">
        <v>13921</v>
      </c>
      <c r="TKH1" s="43" t="s">
        <v>13922</v>
      </c>
      <c r="TKI1" s="43" t="s">
        <v>13923</v>
      </c>
      <c r="TKJ1" s="43" t="s">
        <v>13924</v>
      </c>
      <c r="TKK1" s="43" t="s">
        <v>13925</v>
      </c>
      <c r="TKL1" s="43" t="s">
        <v>13926</v>
      </c>
      <c r="TKM1" s="43" t="s">
        <v>13927</v>
      </c>
      <c r="TKN1" s="43" t="s">
        <v>13928</v>
      </c>
      <c r="TKO1" s="43" t="s">
        <v>13929</v>
      </c>
      <c r="TKP1" s="43" t="s">
        <v>13930</v>
      </c>
      <c r="TKQ1" s="43" t="s">
        <v>13931</v>
      </c>
      <c r="TKR1" s="43" t="s">
        <v>13932</v>
      </c>
      <c r="TKS1" s="43" t="s">
        <v>13933</v>
      </c>
      <c r="TKT1" s="43" t="s">
        <v>13934</v>
      </c>
      <c r="TKU1" s="43" t="s">
        <v>13935</v>
      </c>
      <c r="TKV1" s="43" t="s">
        <v>13936</v>
      </c>
      <c r="TKW1" s="43" t="s">
        <v>13937</v>
      </c>
      <c r="TKX1" s="43" t="s">
        <v>13938</v>
      </c>
      <c r="TKY1" s="43" t="s">
        <v>13939</v>
      </c>
      <c r="TKZ1" s="43" t="s">
        <v>13940</v>
      </c>
      <c r="TLA1" s="43" t="s">
        <v>13941</v>
      </c>
      <c r="TLB1" s="43" t="s">
        <v>13942</v>
      </c>
      <c r="TLC1" s="43" t="s">
        <v>13943</v>
      </c>
      <c r="TLD1" s="43" t="s">
        <v>13944</v>
      </c>
      <c r="TLE1" s="43" t="s">
        <v>13945</v>
      </c>
      <c r="TLF1" s="43" t="s">
        <v>13946</v>
      </c>
      <c r="TLG1" s="43" t="s">
        <v>13947</v>
      </c>
      <c r="TLH1" s="43" t="s">
        <v>13948</v>
      </c>
      <c r="TLI1" s="43" t="s">
        <v>13949</v>
      </c>
      <c r="TLJ1" s="43" t="s">
        <v>13950</v>
      </c>
      <c r="TLK1" s="43" t="s">
        <v>13951</v>
      </c>
      <c r="TLL1" s="43" t="s">
        <v>13952</v>
      </c>
      <c r="TLM1" s="43" t="s">
        <v>13953</v>
      </c>
      <c r="TLN1" s="43" t="s">
        <v>13954</v>
      </c>
      <c r="TLO1" s="43" t="s">
        <v>13955</v>
      </c>
      <c r="TLP1" s="43" t="s">
        <v>13956</v>
      </c>
      <c r="TLQ1" s="43" t="s">
        <v>13957</v>
      </c>
      <c r="TLR1" s="43" t="s">
        <v>13958</v>
      </c>
      <c r="TLS1" s="43" t="s">
        <v>13959</v>
      </c>
      <c r="TLT1" s="43" t="s">
        <v>13960</v>
      </c>
      <c r="TLU1" s="43" t="s">
        <v>13961</v>
      </c>
      <c r="TLV1" s="43" t="s">
        <v>13962</v>
      </c>
      <c r="TLW1" s="43" t="s">
        <v>13963</v>
      </c>
      <c r="TLX1" s="43" t="s">
        <v>13964</v>
      </c>
      <c r="TLY1" s="43" t="s">
        <v>13965</v>
      </c>
      <c r="TLZ1" s="43" t="s">
        <v>13966</v>
      </c>
      <c r="TMA1" s="43" t="s">
        <v>13967</v>
      </c>
      <c r="TMB1" s="43" t="s">
        <v>13968</v>
      </c>
      <c r="TMC1" s="43" t="s">
        <v>13969</v>
      </c>
      <c r="TMD1" s="43" t="s">
        <v>13970</v>
      </c>
      <c r="TME1" s="43" t="s">
        <v>13971</v>
      </c>
      <c r="TMF1" s="43" t="s">
        <v>13972</v>
      </c>
      <c r="TMG1" s="43" t="s">
        <v>13973</v>
      </c>
      <c r="TMH1" s="43" t="s">
        <v>13974</v>
      </c>
      <c r="TMI1" s="43" t="s">
        <v>13975</v>
      </c>
      <c r="TMJ1" s="43" t="s">
        <v>13976</v>
      </c>
      <c r="TMK1" s="43" t="s">
        <v>13977</v>
      </c>
      <c r="TML1" s="43" t="s">
        <v>13978</v>
      </c>
      <c r="TMM1" s="43" t="s">
        <v>13979</v>
      </c>
      <c r="TMN1" s="43" t="s">
        <v>13980</v>
      </c>
      <c r="TMO1" s="43" t="s">
        <v>13981</v>
      </c>
      <c r="TMP1" s="43" t="s">
        <v>13982</v>
      </c>
      <c r="TMQ1" s="43" t="s">
        <v>13983</v>
      </c>
      <c r="TMR1" s="43" t="s">
        <v>13984</v>
      </c>
      <c r="TMS1" s="43" t="s">
        <v>13985</v>
      </c>
      <c r="TMT1" s="43" t="s">
        <v>13986</v>
      </c>
      <c r="TMU1" s="43" t="s">
        <v>13987</v>
      </c>
      <c r="TMV1" s="43" t="s">
        <v>13988</v>
      </c>
      <c r="TMW1" s="43" t="s">
        <v>13989</v>
      </c>
      <c r="TMX1" s="43" t="s">
        <v>13990</v>
      </c>
      <c r="TMY1" s="43" t="s">
        <v>13991</v>
      </c>
      <c r="TMZ1" s="43" t="s">
        <v>13992</v>
      </c>
      <c r="TNA1" s="43" t="s">
        <v>13993</v>
      </c>
      <c r="TNB1" s="43" t="s">
        <v>13994</v>
      </c>
      <c r="TNC1" s="43" t="s">
        <v>13995</v>
      </c>
      <c r="TND1" s="43" t="s">
        <v>13996</v>
      </c>
      <c r="TNE1" s="43" t="s">
        <v>13997</v>
      </c>
      <c r="TNF1" s="43" t="s">
        <v>13998</v>
      </c>
      <c r="TNG1" s="43" t="s">
        <v>13999</v>
      </c>
      <c r="TNH1" s="43" t="s">
        <v>14000</v>
      </c>
      <c r="TNI1" s="43" t="s">
        <v>14001</v>
      </c>
      <c r="TNJ1" s="43" t="s">
        <v>14002</v>
      </c>
      <c r="TNK1" s="43" t="s">
        <v>14003</v>
      </c>
      <c r="TNL1" s="43" t="s">
        <v>14004</v>
      </c>
      <c r="TNM1" s="43" t="s">
        <v>14005</v>
      </c>
      <c r="TNN1" s="43" t="s">
        <v>14006</v>
      </c>
      <c r="TNO1" s="43" t="s">
        <v>14007</v>
      </c>
      <c r="TNP1" s="43" t="s">
        <v>14008</v>
      </c>
      <c r="TNQ1" s="43" t="s">
        <v>14009</v>
      </c>
      <c r="TNR1" s="43" t="s">
        <v>14010</v>
      </c>
      <c r="TNS1" s="43" t="s">
        <v>14011</v>
      </c>
      <c r="TNT1" s="43" t="s">
        <v>14012</v>
      </c>
      <c r="TNU1" s="43" t="s">
        <v>14013</v>
      </c>
      <c r="TNV1" s="43" t="s">
        <v>14014</v>
      </c>
      <c r="TNW1" s="43" t="s">
        <v>14015</v>
      </c>
      <c r="TNX1" s="43" t="s">
        <v>14016</v>
      </c>
      <c r="TNY1" s="43" t="s">
        <v>14017</v>
      </c>
      <c r="TNZ1" s="43" t="s">
        <v>14018</v>
      </c>
      <c r="TOA1" s="43" t="s">
        <v>14019</v>
      </c>
      <c r="TOB1" s="43" t="s">
        <v>14020</v>
      </c>
      <c r="TOC1" s="43" t="s">
        <v>14021</v>
      </c>
      <c r="TOD1" s="43" t="s">
        <v>14022</v>
      </c>
      <c r="TOE1" s="43" t="s">
        <v>14023</v>
      </c>
      <c r="TOF1" s="43" t="s">
        <v>14024</v>
      </c>
      <c r="TOG1" s="43" t="s">
        <v>14025</v>
      </c>
      <c r="TOH1" s="43" t="s">
        <v>14026</v>
      </c>
      <c r="TOI1" s="43" t="s">
        <v>14027</v>
      </c>
      <c r="TOJ1" s="43" t="s">
        <v>14028</v>
      </c>
      <c r="TOK1" s="43" t="s">
        <v>14029</v>
      </c>
      <c r="TOL1" s="43" t="s">
        <v>14030</v>
      </c>
      <c r="TOM1" s="43" t="s">
        <v>14031</v>
      </c>
      <c r="TON1" s="43" t="s">
        <v>14032</v>
      </c>
      <c r="TOO1" s="43" t="s">
        <v>14033</v>
      </c>
      <c r="TOP1" s="43" t="s">
        <v>14034</v>
      </c>
      <c r="TOQ1" s="43" t="s">
        <v>14035</v>
      </c>
      <c r="TOR1" s="43" t="s">
        <v>14036</v>
      </c>
      <c r="TOS1" s="43" t="s">
        <v>14037</v>
      </c>
      <c r="TOT1" s="43" t="s">
        <v>14038</v>
      </c>
      <c r="TOU1" s="43" t="s">
        <v>14039</v>
      </c>
      <c r="TOV1" s="43" t="s">
        <v>14040</v>
      </c>
      <c r="TOW1" s="43" t="s">
        <v>14041</v>
      </c>
      <c r="TOX1" s="43" t="s">
        <v>14042</v>
      </c>
      <c r="TOY1" s="43" t="s">
        <v>14043</v>
      </c>
      <c r="TOZ1" s="43" t="s">
        <v>14044</v>
      </c>
      <c r="TPA1" s="43" t="s">
        <v>14045</v>
      </c>
      <c r="TPB1" s="43" t="s">
        <v>14046</v>
      </c>
      <c r="TPC1" s="43" t="s">
        <v>14047</v>
      </c>
      <c r="TPD1" s="43" t="s">
        <v>14048</v>
      </c>
      <c r="TPE1" s="43" t="s">
        <v>14049</v>
      </c>
      <c r="TPF1" s="43" t="s">
        <v>14050</v>
      </c>
      <c r="TPG1" s="43" t="s">
        <v>14051</v>
      </c>
      <c r="TPH1" s="43" t="s">
        <v>14052</v>
      </c>
      <c r="TPI1" s="43" t="s">
        <v>14053</v>
      </c>
      <c r="TPJ1" s="43" t="s">
        <v>14054</v>
      </c>
      <c r="TPK1" s="43" t="s">
        <v>14055</v>
      </c>
      <c r="TPL1" s="43" t="s">
        <v>14056</v>
      </c>
      <c r="TPM1" s="43" t="s">
        <v>14057</v>
      </c>
      <c r="TPN1" s="43" t="s">
        <v>14058</v>
      </c>
      <c r="TPO1" s="43" t="s">
        <v>14059</v>
      </c>
      <c r="TPP1" s="43" t="s">
        <v>14060</v>
      </c>
      <c r="TPQ1" s="43" t="s">
        <v>14061</v>
      </c>
      <c r="TPR1" s="43" t="s">
        <v>14062</v>
      </c>
      <c r="TPS1" s="43" t="s">
        <v>14063</v>
      </c>
      <c r="TPT1" s="43" t="s">
        <v>14064</v>
      </c>
      <c r="TPU1" s="43" t="s">
        <v>14065</v>
      </c>
      <c r="TPV1" s="43" t="s">
        <v>14066</v>
      </c>
      <c r="TPW1" s="43" t="s">
        <v>14067</v>
      </c>
      <c r="TPX1" s="43" t="s">
        <v>14068</v>
      </c>
      <c r="TPY1" s="43" t="s">
        <v>14069</v>
      </c>
      <c r="TPZ1" s="43" t="s">
        <v>14070</v>
      </c>
      <c r="TQA1" s="43" t="s">
        <v>14071</v>
      </c>
      <c r="TQB1" s="43" t="s">
        <v>14072</v>
      </c>
      <c r="TQC1" s="43" t="s">
        <v>14073</v>
      </c>
      <c r="TQD1" s="43" t="s">
        <v>14074</v>
      </c>
      <c r="TQE1" s="43" t="s">
        <v>14075</v>
      </c>
      <c r="TQF1" s="43" t="s">
        <v>14076</v>
      </c>
      <c r="TQG1" s="43" t="s">
        <v>14077</v>
      </c>
      <c r="TQH1" s="43" t="s">
        <v>14078</v>
      </c>
      <c r="TQI1" s="43" t="s">
        <v>14079</v>
      </c>
      <c r="TQJ1" s="43" t="s">
        <v>14080</v>
      </c>
      <c r="TQK1" s="43" t="s">
        <v>14081</v>
      </c>
      <c r="TQL1" s="43" t="s">
        <v>14082</v>
      </c>
      <c r="TQM1" s="43" t="s">
        <v>14083</v>
      </c>
      <c r="TQN1" s="43" t="s">
        <v>14084</v>
      </c>
      <c r="TQO1" s="43" t="s">
        <v>14085</v>
      </c>
      <c r="TQP1" s="43" t="s">
        <v>14086</v>
      </c>
      <c r="TQQ1" s="43" t="s">
        <v>14087</v>
      </c>
      <c r="TQR1" s="43" t="s">
        <v>14088</v>
      </c>
      <c r="TQS1" s="43" t="s">
        <v>14089</v>
      </c>
      <c r="TQT1" s="43" t="s">
        <v>14090</v>
      </c>
      <c r="TQU1" s="43" t="s">
        <v>14091</v>
      </c>
      <c r="TQV1" s="43" t="s">
        <v>14092</v>
      </c>
      <c r="TQW1" s="43" t="s">
        <v>14093</v>
      </c>
      <c r="TQX1" s="43" t="s">
        <v>14094</v>
      </c>
      <c r="TQY1" s="43" t="s">
        <v>14095</v>
      </c>
      <c r="TQZ1" s="43" t="s">
        <v>14096</v>
      </c>
      <c r="TRA1" s="43" t="s">
        <v>14097</v>
      </c>
      <c r="TRB1" s="43" t="s">
        <v>14098</v>
      </c>
      <c r="TRC1" s="43" t="s">
        <v>14099</v>
      </c>
      <c r="TRD1" s="43" t="s">
        <v>14100</v>
      </c>
      <c r="TRE1" s="43" t="s">
        <v>14101</v>
      </c>
      <c r="TRF1" s="43" t="s">
        <v>14102</v>
      </c>
      <c r="TRG1" s="43" t="s">
        <v>14103</v>
      </c>
      <c r="TRH1" s="43" t="s">
        <v>14104</v>
      </c>
      <c r="TRI1" s="43" t="s">
        <v>14105</v>
      </c>
      <c r="TRJ1" s="43" t="s">
        <v>14106</v>
      </c>
      <c r="TRK1" s="43" t="s">
        <v>14107</v>
      </c>
      <c r="TRL1" s="43" t="s">
        <v>14108</v>
      </c>
      <c r="TRM1" s="43" t="s">
        <v>14109</v>
      </c>
      <c r="TRN1" s="43" t="s">
        <v>14110</v>
      </c>
      <c r="TRO1" s="43" t="s">
        <v>14111</v>
      </c>
      <c r="TRP1" s="43" t="s">
        <v>14112</v>
      </c>
      <c r="TRQ1" s="43" t="s">
        <v>14113</v>
      </c>
      <c r="TRR1" s="43" t="s">
        <v>14114</v>
      </c>
      <c r="TRS1" s="43" t="s">
        <v>14115</v>
      </c>
      <c r="TRT1" s="43" t="s">
        <v>14116</v>
      </c>
      <c r="TRU1" s="43" t="s">
        <v>14117</v>
      </c>
      <c r="TRV1" s="43" t="s">
        <v>14118</v>
      </c>
      <c r="TRW1" s="43" t="s">
        <v>14119</v>
      </c>
      <c r="TRX1" s="43" t="s">
        <v>14120</v>
      </c>
      <c r="TRY1" s="43" t="s">
        <v>14121</v>
      </c>
      <c r="TRZ1" s="43" t="s">
        <v>14122</v>
      </c>
      <c r="TSA1" s="43" t="s">
        <v>14123</v>
      </c>
      <c r="TSB1" s="43" t="s">
        <v>14124</v>
      </c>
      <c r="TSC1" s="43" t="s">
        <v>14125</v>
      </c>
      <c r="TSD1" s="43" t="s">
        <v>14126</v>
      </c>
      <c r="TSE1" s="43" t="s">
        <v>14127</v>
      </c>
      <c r="TSF1" s="43" t="s">
        <v>14128</v>
      </c>
      <c r="TSG1" s="43" t="s">
        <v>14129</v>
      </c>
      <c r="TSH1" s="43" t="s">
        <v>14130</v>
      </c>
      <c r="TSI1" s="43" t="s">
        <v>14131</v>
      </c>
      <c r="TSJ1" s="43" t="s">
        <v>14132</v>
      </c>
      <c r="TSK1" s="43" t="s">
        <v>14133</v>
      </c>
      <c r="TSL1" s="43" t="s">
        <v>14134</v>
      </c>
      <c r="TSM1" s="43" t="s">
        <v>14135</v>
      </c>
      <c r="TSN1" s="43" t="s">
        <v>14136</v>
      </c>
      <c r="TSO1" s="43" t="s">
        <v>14137</v>
      </c>
      <c r="TSP1" s="43" t="s">
        <v>14138</v>
      </c>
      <c r="TSQ1" s="43" t="s">
        <v>14139</v>
      </c>
      <c r="TSR1" s="43" t="s">
        <v>14140</v>
      </c>
      <c r="TSS1" s="43" t="s">
        <v>14141</v>
      </c>
      <c r="TST1" s="43" t="s">
        <v>14142</v>
      </c>
      <c r="TSU1" s="43" t="s">
        <v>14143</v>
      </c>
      <c r="TSV1" s="43" t="s">
        <v>14144</v>
      </c>
      <c r="TSW1" s="43" t="s">
        <v>14145</v>
      </c>
      <c r="TSX1" s="43" t="s">
        <v>14146</v>
      </c>
      <c r="TSY1" s="43" t="s">
        <v>14147</v>
      </c>
      <c r="TSZ1" s="43" t="s">
        <v>14148</v>
      </c>
      <c r="TTA1" s="43" t="s">
        <v>14149</v>
      </c>
      <c r="TTB1" s="43" t="s">
        <v>14150</v>
      </c>
      <c r="TTC1" s="43" t="s">
        <v>14151</v>
      </c>
      <c r="TTD1" s="43" t="s">
        <v>14152</v>
      </c>
      <c r="TTE1" s="43" t="s">
        <v>14153</v>
      </c>
      <c r="TTF1" s="43" t="s">
        <v>14154</v>
      </c>
      <c r="TTG1" s="43" t="s">
        <v>14155</v>
      </c>
      <c r="TTH1" s="43" t="s">
        <v>14156</v>
      </c>
      <c r="TTI1" s="43" t="s">
        <v>14157</v>
      </c>
      <c r="TTJ1" s="43" t="s">
        <v>14158</v>
      </c>
      <c r="TTK1" s="43" t="s">
        <v>14159</v>
      </c>
      <c r="TTL1" s="43" t="s">
        <v>14160</v>
      </c>
      <c r="TTM1" s="43" t="s">
        <v>14161</v>
      </c>
      <c r="TTN1" s="43" t="s">
        <v>14162</v>
      </c>
      <c r="TTO1" s="43" t="s">
        <v>14163</v>
      </c>
      <c r="TTP1" s="43" t="s">
        <v>14164</v>
      </c>
      <c r="TTQ1" s="43" t="s">
        <v>14165</v>
      </c>
      <c r="TTR1" s="43" t="s">
        <v>14166</v>
      </c>
      <c r="TTS1" s="43" t="s">
        <v>14167</v>
      </c>
      <c r="TTT1" s="43" t="s">
        <v>14168</v>
      </c>
      <c r="TTU1" s="43" t="s">
        <v>14169</v>
      </c>
      <c r="TTV1" s="43" t="s">
        <v>14170</v>
      </c>
      <c r="TTW1" s="43" t="s">
        <v>14171</v>
      </c>
      <c r="TTX1" s="43" t="s">
        <v>14172</v>
      </c>
      <c r="TTY1" s="43" t="s">
        <v>14173</v>
      </c>
      <c r="TTZ1" s="43" t="s">
        <v>14174</v>
      </c>
      <c r="TUA1" s="43" t="s">
        <v>14175</v>
      </c>
      <c r="TUB1" s="43" t="s">
        <v>14176</v>
      </c>
      <c r="TUC1" s="43" t="s">
        <v>14177</v>
      </c>
      <c r="TUD1" s="43" t="s">
        <v>14178</v>
      </c>
      <c r="TUE1" s="43" t="s">
        <v>14179</v>
      </c>
      <c r="TUF1" s="43" t="s">
        <v>14180</v>
      </c>
      <c r="TUG1" s="43" t="s">
        <v>14181</v>
      </c>
      <c r="TUH1" s="43" t="s">
        <v>14182</v>
      </c>
      <c r="TUI1" s="43" t="s">
        <v>14183</v>
      </c>
      <c r="TUJ1" s="43" t="s">
        <v>14184</v>
      </c>
      <c r="TUK1" s="43" t="s">
        <v>14185</v>
      </c>
      <c r="TUL1" s="43" t="s">
        <v>14186</v>
      </c>
      <c r="TUM1" s="43" t="s">
        <v>14187</v>
      </c>
      <c r="TUN1" s="43" t="s">
        <v>14188</v>
      </c>
      <c r="TUO1" s="43" t="s">
        <v>14189</v>
      </c>
      <c r="TUP1" s="43" t="s">
        <v>14190</v>
      </c>
      <c r="TUQ1" s="43" t="s">
        <v>14191</v>
      </c>
      <c r="TUR1" s="43" t="s">
        <v>14192</v>
      </c>
      <c r="TUS1" s="43" t="s">
        <v>14193</v>
      </c>
      <c r="TUT1" s="43" t="s">
        <v>14194</v>
      </c>
      <c r="TUU1" s="43" t="s">
        <v>14195</v>
      </c>
      <c r="TUV1" s="43" t="s">
        <v>14196</v>
      </c>
      <c r="TUW1" s="43" t="s">
        <v>14197</v>
      </c>
      <c r="TUX1" s="43" t="s">
        <v>14198</v>
      </c>
      <c r="TUY1" s="43" t="s">
        <v>14199</v>
      </c>
      <c r="TUZ1" s="43" t="s">
        <v>14200</v>
      </c>
      <c r="TVA1" s="43" t="s">
        <v>14201</v>
      </c>
      <c r="TVB1" s="43" t="s">
        <v>14202</v>
      </c>
      <c r="TVC1" s="43" t="s">
        <v>14203</v>
      </c>
      <c r="TVD1" s="43" t="s">
        <v>14204</v>
      </c>
      <c r="TVE1" s="43" t="s">
        <v>14205</v>
      </c>
      <c r="TVF1" s="43" t="s">
        <v>14206</v>
      </c>
      <c r="TVG1" s="43" t="s">
        <v>14207</v>
      </c>
      <c r="TVH1" s="43" t="s">
        <v>14208</v>
      </c>
      <c r="TVI1" s="43" t="s">
        <v>14209</v>
      </c>
      <c r="TVJ1" s="43" t="s">
        <v>14210</v>
      </c>
      <c r="TVK1" s="43" t="s">
        <v>14211</v>
      </c>
      <c r="TVL1" s="43" t="s">
        <v>14212</v>
      </c>
      <c r="TVM1" s="43" t="s">
        <v>14213</v>
      </c>
      <c r="TVN1" s="43" t="s">
        <v>14214</v>
      </c>
      <c r="TVO1" s="43" t="s">
        <v>14215</v>
      </c>
      <c r="TVP1" s="43" t="s">
        <v>14216</v>
      </c>
      <c r="TVQ1" s="43" t="s">
        <v>14217</v>
      </c>
      <c r="TVR1" s="43" t="s">
        <v>14218</v>
      </c>
      <c r="TVS1" s="43" t="s">
        <v>14219</v>
      </c>
      <c r="TVT1" s="43" t="s">
        <v>14220</v>
      </c>
      <c r="TVU1" s="43" t="s">
        <v>14221</v>
      </c>
      <c r="TVV1" s="43" t="s">
        <v>14222</v>
      </c>
      <c r="TVW1" s="43" t="s">
        <v>14223</v>
      </c>
      <c r="TVX1" s="43" t="s">
        <v>14224</v>
      </c>
      <c r="TVY1" s="43" t="s">
        <v>14225</v>
      </c>
      <c r="TVZ1" s="43" t="s">
        <v>14226</v>
      </c>
      <c r="TWA1" s="43" t="s">
        <v>14227</v>
      </c>
      <c r="TWB1" s="43" t="s">
        <v>14228</v>
      </c>
      <c r="TWC1" s="43" t="s">
        <v>14229</v>
      </c>
      <c r="TWD1" s="43" t="s">
        <v>14230</v>
      </c>
      <c r="TWE1" s="43" t="s">
        <v>14231</v>
      </c>
      <c r="TWF1" s="43" t="s">
        <v>14232</v>
      </c>
      <c r="TWG1" s="43" t="s">
        <v>14233</v>
      </c>
      <c r="TWH1" s="43" t="s">
        <v>14234</v>
      </c>
      <c r="TWI1" s="43" t="s">
        <v>14235</v>
      </c>
      <c r="TWJ1" s="43" t="s">
        <v>14236</v>
      </c>
      <c r="TWK1" s="43" t="s">
        <v>14237</v>
      </c>
      <c r="TWL1" s="43" t="s">
        <v>14238</v>
      </c>
      <c r="TWM1" s="43" t="s">
        <v>14239</v>
      </c>
      <c r="TWN1" s="43" t="s">
        <v>14240</v>
      </c>
      <c r="TWO1" s="43" t="s">
        <v>14241</v>
      </c>
      <c r="TWP1" s="43" t="s">
        <v>14242</v>
      </c>
      <c r="TWQ1" s="43" t="s">
        <v>14243</v>
      </c>
      <c r="TWR1" s="43" t="s">
        <v>14244</v>
      </c>
      <c r="TWS1" s="43" t="s">
        <v>14245</v>
      </c>
      <c r="TWT1" s="43" t="s">
        <v>14246</v>
      </c>
      <c r="TWU1" s="43" t="s">
        <v>14247</v>
      </c>
      <c r="TWV1" s="43" t="s">
        <v>14248</v>
      </c>
      <c r="TWW1" s="43" t="s">
        <v>14249</v>
      </c>
      <c r="TWX1" s="43" t="s">
        <v>14250</v>
      </c>
      <c r="TWY1" s="43" t="s">
        <v>14251</v>
      </c>
      <c r="TWZ1" s="43" t="s">
        <v>14252</v>
      </c>
      <c r="TXA1" s="43" t="s">
        <v>14253</v>
      </c>
      <c r="TXB1" s="43" t="s">
        <v>14254</v>
      </c>
      <c r="TXC1" s="43" t="s">
        <v>14255</v>
      </c>
      <c r="TXD1" s="43" t="s">
        <v>14256</v>
      </c>
      <c r="TXE1" s="43" t="s">
        <v>14257</v>
      </c>
      <c r="TXF1" s="43" t="s">
        <v>14258</v>
      </c>
      <c r="TXG1" s="43" t="s">
        <v>14259</v>
      </c>
      <c r="TXH1" s="43" t="s">
        <v>14260</v>
      </c>
      <c r="TXI1" s="43" t="s">
        <v>14261</v>
      </c>
      <c r="TXJ1" s="43" t="s">
        <v>14262</v>
      </c>
      <c r="TXK1" s="43" t="s">
        <v>14263</v>
      </c>
      <c r="TXL1" s="43" t="s">
        <v>14264</v>
      </c>
      <c r="TXM1" s="43" t="s">
        <v>14265</v>
      </c>
      <c r="TXN1" s="43" t="s">
        <v>14266</v>
      </c>
      <c r="TXO1" s="43" t="s">
        <v>14267</v>
      </c>
      <c r="TXP1" s="43" t="s">
        <v>14268</v>
      </c>
      <c r="TXQ1" s="43" t="s">
        <v>14269</v>
      </c>
      <c r="TXR1" s="43" t="s">
        <v>14270</v>
      </c>
      <c r="TXS1" s="43" t="s">
        <v>14271</v>
      </c>
      <c r="TXT1" s="43" t="s">
        <v>14272</v>
      </c>
      <c r="TXU1" s="43" t="s">
        <v>14273</v>
      </c>
      <c r="TXV1" s="43" t="s">
        <v>14274</v>
      </c>
      <c r="TXW1" s="43" t="s">
        <v>14275</v>
      </c>
      <c r="TXX1" s="43" t="s">
        <v>14276</v>
      </c>
      <c r="TXY1" s="43" t="s">
        <v>14277</v>
      </c>
      <c r="TXZ1" s="43" t="s">
        <v>14278</v>
      </c>
      <c r="TYA1" s="43" t="s">
        <v>14279</v>
      </c>
      <c r="TYB1" s="43" t="s">
        <v>14280</v>
      </c>
      <c r="TYC1" s="43" t="s">
        <v>14281</v>
      </c>
      <c r="TYD1" s="43" t="s">
        <v>14282</v>
      </c>
      <c r="TYE1" s="43" t="s">
        <v>14283</v>
      </c>
      <c r="TYF1" s="43" t="s">
        <v>14284</v>
      </c>
      <c r="TYG1" s="43" t="s">
        <v>14285</v>
      </c>
      <c r="TYH1" s="43" t="s">
        <v>14286</v>
      </c>
      <c r="TYI1" s="43" t="s">
        <v>14287</v>
      </c>
      <c r="TYJ1" s="43" t="s">
        <v>14288</v>
      </c>
      <c r="TYK1" s="43" t="s">
        <v>14289</v>
      </c>
      <c r="TYL1" s="43" t="s">
        <v>14290</v>
      </c>
      <c r="TYM1" s="43" t="s">
        <v>14291</v>
      </c>
      <c r="TYN1" s="43" t="s">
        <v>14292</v>
      </c>
      <c r="TYO1" s="43" t="s">
        <v>14293</v>
      </c>
      <c r="TYP1" s="43" t="s">
        <v>14294</v>
      </c>
      <c r="TYQ1" s="43" t="s">
        <v>14295</v>
      </c>
      <c r="TYR1" s="43" t="s">
        <v>14296</v>
      </c>
      <c r="TYS1" s="43" t="s">
        <v>14297</v>
      </c>
      <c r="TYT1" s="43" t="s">
        <v>14298</v>
      </c>
      <c r="TYU1" s="43" t="s">
        <v>14299</v>
      </c>
      <c r="TYV1" s="43" t="s">
        <v>14300</v>
      </c>
      <c r="TYW1" s="43" t="s">
        <v>14301</v>
      </c>
      <c r="TYX1" s="43" t="s">
        <v>14302</v>
      </c>
      <c r="TYY1" s="43" t="s">
        <v>14303</v>
      </c>
      <c r="TYZ1" s="43" t="s">
        <v>14304</v>
      </c>
      <c r="TZA1" s="43" t="s">
        <v>14305</v>
      </c>
      <c r="TZB1" s="43" t="s">
        <v>14306</v>
      </c>
      <c r="TZC1" s="43" t="s">
        <v>14307</v>
      </c>
      <c r="TZD1" s="43" t="s">
        <v>14308</v>
      </c>
      <c r="TZE1" s="43" t="s">
        <v>14309</v>
      </c>
      <c r="TZF1" s="43" t="s">
        <v>14310</v>
      </c>
      <c r="TZG1" s="43" t="s">
        <v>14311</v>
      </c>
      <c r="TZH1" s="43" t="s">
        <v>14312</v>
      </c>
      <c r="TZI1" s="43" t="s">
        <v>14313</v>
      </c>
      <c r="TZJ1" s="43" t="s">
        <v>14314</v>
      </c>
      <c r="TZK1" s="43" t="s">
        <v>14315</v>
      </c>
      <c r="TZL1" s="43" t="s">
        <v>14316</v>
      </c>
      <c r="TZM1" s="43" t="s">
        <v>14317</v>
      </c>
      <c r="TZN1" s="43" t="s">
        <v>14318</v>
      </c>
      <c r="TZO1" s="43" t="s">
        <v>14319</v>
      </c>
      <c r="TZP1" s="43" t="s">
        <v>14320</v>
      </c>
      <c r="TZQ1" s="43" t="s">
        <v>14321</v>
      </c>
      <c r="TZR1" s="43" t="s">
        <v>14322</v>
      </c>
      <c r="TZS1" s="43" t="s">
        <v>14323</v>
      </c>
      <c r="TZT1" s="43" t="s">
        <v>14324</v>
      </c>
      <c r="TZU1" s="43" t="s">
        <v>14325</v>
      </c>
      <c r="TZV1" s="43" t="s">
        <v>14326</v>
      </c>
      <c r="TZW1" s="43" t="s">
        <v>14327</v>
      </c>
      <c r="TZX1" s="43" t="s">
        <v>14328</v>
      </c>
      <c r="TZY1" s="43" t="s">
        <v>14329</v>
      </c>
      <c r="TZZ1" s="43" t="s">
        <v>14330</v>
      </c>
      <c r="UAA1" s="43" t="s">
        <v>14331</v>
      </c>
      <c r="UAB1" s="43" t="s">
        <v>14332</v>
      </c>
      <c r="UAC1" s="43" t="s">
        <v>14333</v>
      </c>
      <c r="UAD1" s="43" t="s">
        <v>14334</v>
      </c>
      <c r="UAE1" s="43" t="s">
        <v>14335</v>
      </c>
      <c r="UAF1" s="43" t="s">
        <v>14336</v>
      </c>
      <c r="UAG1" s="43" t="s">
        <v>14337</v>
      </c>
      <c r="UAH1" s="43" t="s">
        <v>14338</v>
      </c>
      <c r="UAI1" s="43" t="s">
        <v>14339</v>
      </c>
      <c r="UAJ1" s="43" t="s">
        <v>14340</v>
      </c>
      <c r="UAK1" s="43" t="s">
        <v>14341</v>
      </c>
      <c r="UAL1" s="43" t="s">
        <v>14342</v>
      </c>
      <c r="UAM1" s="43" t="s">
        <v>14343</v>
      </c>
      <c r="UAN1" s="43" t="s">
        <v>14344</v>
      </c>
      <c r="UAO1" s="43" t="s">
        <v>14345</v>
      </c>
      <c r="UAP1" s="43" t="s">
        <v>14346</v>
      </c>
      <c r="UAQ1" s="43" t="s">
        <v>14347</v>
      </c>
      <c r="UAR1" s="43" t="s">
        <v>14348</v>
      </c>
      <c r="UAS1" s="43" t="s">
        <v>14349</v>
      </c>
      <c r="UAT1" s="43" t="s">
        <v>14350</v>
      </c>
      <c r="UAU1" s="43" t="s">
        <v>14351</v>
      </c>
      <c r="UAV1" s="43" t="s">
        <v>14352</v>
      </c>
      <c r="UAW1" s="43" t="s">
        <v>14353</v>
      </c>
      <c r="UAX1" s="43" t="s">
        <v>14354</v>
      </c>
      <c r="UAY1" s="43" t="s">
        <v>14355</v>
      </c>
      <c r="UAZ1" s="43" t="s">
        <v>14356</v>
      </c>
      <c r="UBA1" s="43" t="s">
        <v>14357</v>
      </c>
      <c r="UBB1" s="43" t="s">
        <v>14358</v>
      </c>
      <c r="UBC1" s="43" t="s">
        <v>14359</v>
      </c>
      <c r="UBD1" s="43" t="s">
        <v>14360</v>
      </c>
      <c r="UBE1" s="43" t="s">
        <v>14361</v>
      </c>
      <c r="UBF1" s="43" t="s">
        <v>14362</v>
      </c>
      <c r="UBG1" s="43" t="s">
        <v>14363</v>
      </c>
      <c r="UBH1" s="43" t="s">
        <v>14364</v>
      </c>
      <c r="UBI1" s="43" t="s">
        <v>14365</v>
      </c>
      <c r="UBJ1" s="43" t="s">
        <v>14366</v>
      </c>
      <c r="UBK1" s="43" t="s">
        <v>14367</v>
      </c>
      <c r="UBL1" s="43" t="s">
        <v>14368</v>
      </c>
      <c r="UBM1" s="43" t="s">
        <v>14369</v>
      </c>
      <c r="UBN1" s="43" t="s">
        <v>14370</v>
      </c>
      <c r="UBO1" s="43" t="s">
        <v>14371</v>
      </c>
      <c r="UBP1" s="43" t="s">
        <v>14372</v>
      </c>
      <c r="UBQ1" s="43" t="s">
        <v>14373</v>
      </c>
      <c r="UBR1" s="43" t="s">
        <v>14374</v>
      </c>
      <c r="UBS1" s="43" t="s">
        <v>14375</v>
      </c>
      <c r="UBT1" s="43" t="s">
        <v>14376</v>
      </c>
      <c r="UBU1" s="43" t="s">
        <v>14377</v>
      </c>
      <c r="UBV1" s="43" t="s">
        <v>14378</v>
      </c>
      <c r="UBW1" s="43" t="s">
        <v>14379</v>
      </c>
      <c r="UBX1" s="43" t="s">
        <v>14380</v>
      </c>
      <c r="UBY1" s="43" t="s">
        <v>14381</v>
      </c>
      <c r="UBZ1" s="43" t="s">
        <v>14382</v>
      </c>
      <c r="UCA1" s="43" t="s">
        <v>14383</v>
      </c>
      <c r="UCB1" s="43" t="s">
        <v>14384</v>
      </c>
      <c r="UCC1" s="43" t="s">
        <v>14385</v>
      </c>
      <c r="UCD1" s="43" t="s">
        <v>14386</v>
      </c>
      <c r="UCE1" s="43" t="s">
        <v>14387</v>
      </c>
      <c r="UCF1" s="43" t="s">
        <v>14388</v>
      </c>
      <c r="UCG1" s="43" t="s">
        <v>14389</v>
      </c>
      <c r="UCH1" s="43" t="s">
        <v>14390</v>
      </c>
      <c r="UCI1" s="43" t="s">
        <v>14391</v>
      </c>
      <c r="UCJ1" s="43" t="s">
        <v>14392</v>
      </c>
      <c r="UCK1" s="43" t="s">
        <v>14393</v>
      </c>
      <c r="UCL1" s="43" t="s">
        <v>14394</v>
      </c>
      <c r="UCM1" s="43" t="s">
        <v>14395</v>
      </c>
      <c r="UCN1" s="43" t="s">
        <v>14396</v>
      </c>
      <c r="UCO1" s="43" t="s">
        <v>14397</v>
      </c>
      <c r="UCP1" s="43" t="s">
        <v>14398</v>
      </c>
      <c r="UCQ1" s="43" t="s">
        <v>14399</v>
      </c>
      <c r="UCR1" s="43" t="s">
        <v>14400</v>
      </c>
      <c r="UCS1" s="43" t="s">
        <v>14401</v>
      </c>
      <c r="UCT1" s="43" t="s">
        <v>14402</v>
      </c>
      <c r="UCU1" s="43" t="s">
        <v>14403</v>
      </c>
      <c r="UCV1" s="43" t="s">
        <v>14404</v>
      </c>
      <c r="UCW1" s="43" t="s">
        <v>14405</v>
      </c>
      <c r="UCX1" s="43" t="s">
        <v>14406</v>
      </c>
      <c r="UCY1" s="43" t="s">
        <v>14407</v>
      </c>
      <c r="UCZ1" s="43" t="s">
        <v>14408</v>
      </c>
      <c r="UDA1" s="43" t="s">
        <v>14409</v>
      </c>
      <c r="UDB1" s="43" t="s">
        <v>14410</v>
      </c>
      <c r="UDC1" s="43" t="s">
        <v>14411</v>
      </c>
      <c r="UDD1" s="43" t="s">
        <v>14412</v>
      </c>
      <c r="UDE1" s="43" t="s">
        <v>14413</v>
      </c>
      <c r="UDF1" s="43" t="s">
        <v>14414</v>
      </c>
      <c r="UDG1" s="43" t="s">
        <v>14415</v>
      </c>
      <c r="UDH1" s="43" t="s">
        <v>14416</v>
      </c>
      <c r="UDI1" s="43" t="s">
        <v>14417</v>
      </c>
      <c r="UDJ1" s="43" t="s">
        <v>14418</v>
      </c>
      <c r="UDK1" s="43" t="s">
        <v>14419</v>
      </c>
      <c r="UDL1" s="43" t="s">
        <v>14420</v>
      </c>
      <c r="UDM1" s="43" t="s">
        <v>14421</v>
      </c>
      <c r="UDN1" s="43" t="s">
        <v>14422</v>
      </c>
      <c r="UDO1" s="43" t="s">
        <v>14423</v>
      </c>
      <c r="UDP1" s="43" t="s">
        <v>14424</v>
      </c>
      <c r="UDQ1" s="43" t="s">
        <v>14425</v>
      </c>
      <c r="UDR1" s="43" t="s">
        <v>14426</v>
      </c>
      <c r="UDS1" s="43" t="s">
        <v>14427</v>
      </c>
      <c r="UDT1" s="43" t="s">
        <v>14428</v>
      </c>
      <c r="UDU1" s="43" t="s">
        <v>14429</v>
      </c>
      <c r="UDV1" s="43" t="s">
        <v>14430</v>
      </c>
      <c r="UDW1" s="43" t="s">
        <v>14431</v>
      </c>
      <c r="UDX1" s="43" t="s">
        <v>14432</v>
      </c>
      <c r="UDY1" s="43" t="s">
        <v>14433</v>
      </c>
      <c r="UDZ1" s="43" t="s">
        <v>14434</v>
      </c>
      <c r="UEA1" s="43" t="s">
        <v>14435</v>
      </c>
      <c r="UEB1" s="43" t="s">
        <v>14436</v>
      </c>
      <c r="UEC1" s="43" t="s">
        <v>14437</v>
      </c>
      <c r="UED1" s="43" t="s">
        <v>14438</v>
      </c>
      <c r="UEE1" s="43" t="s">
        <v>14439</v>
      </c>
      <c r="UEF1" s="43" t="s">
        <v>14440</v>
      </c>
      <c r="UEG1" s="43" t="s">
        <v>14441</v>
      </c>
      <c r="UEH1" s="43" t="s">
        <v>14442</v>
      </c>
      <c r="UEI1" s="43" t="s">
        <v>14443</v>
      </c>
      <c r="UEJ1" s="43" t="s">
        <v>14444</v>
      </c>
      <c r="UEK1" s="43" t="s">
        <v>14445</v>
      </c>
      <c r="UEL1" s="43" t="s">
        <v>14446</v>
      </c>
      <c r="UEM1" s="43" t="s">
        <v>14447</v>
      </c>
      <c r="UEN1" s="43" t="s">
        <v>14448</v>
      </c>
      <c r="UEO1" s="43" t="s">
        <v>14449</v>
      </c>
      <c r="UEP1" s="43" t="s">
        <v>14450</v>
      </c>
      <c r="UEQ1" s="43" t="s">
        <v>14451</v>
      </c>
      <c r="UER1" s="43" t="s">
        <v>14452</v>
      </c>
      <c r="UES1" s="43" t="s">
        <v>14453</v>
      </c>
      <c r="UET1" s="43" t="s">
        <v>14454</v>
      </c>
      <c r="UEU1" s="43" t="s">
        <v>14455</v>
      </c>
      <c r="UEV1" s="43" t="s">
        <v>14456</v>
      </c>
      <c r="UEW1" s="43" t="s">
        <v>14457</v>
      </c>
      <c r="UEX1" s="43" t="s">
        <v>14458</v>
      </c>
      <c r="UEY1" s="43" t="s">
        <v>14459</v>
      </c>
      <c r="UEZ1" s="43" t="s">
        <v>14460</v>
      </c>
      <c r="UFA1" s="43" t="s">
        <v>14461</v>
      </c>
      <c r="UFB1" s="43" t="s">
        <v>14462</v>
      </c>
      <c r="UFC1" s="43" t="s">
        <v>14463</v>
      </c>
      <c r="UFD1" s="43" t="s">
        <v>14464</v>
      </c>
      <c r="UFE1" s="43" t="s">
        <v>14465</v>
      </c>
      <c r="UFF1" s="43" t="s">
        <v>14466</v>
      </c>
      <c r="UFG1" s="43" t="s">
        <v>14467</v>
      </c>
      <c r="UFH1" s="43" t="s">
        <v>14468</v>
      </c>
      <c r="UFI1" s="43" t="s">
        <v>14469</v>
      </c>
      <c r="UFJ1" s="43" t="s">
        <v>14470</v>
      </c>
      <c r="UFK1" s="43" t="s">
        <v>14471</v>
      </c>
      <c r="UFL1" s="43" t="s">
        <v>14472</v>
      </c>
      <c r="UFM1" s="43" t="s">
        <v>14473</v>
      </c>
      <c r="UFN1" s="43" t="s">
        <v>14474</v>
      </c>
      <c r="UFO1" s="43" t="s">
        <v>14475</v>
      </c>
      <c r="UFP1" s="43" t="s">
        <v>14476</v>
      </c>
      <c r="UFQ1" s="43" t="s">
        <v>14477</v>
      </c>
      <c r="UFR1" s="43" t="s">
        <v>14478</v>
      </c>
      <c r="UFS1" s="43" t="s">
        <v>14479</v>
      </c>
      <c r="UFT1" s="43" t="s">
        <v>14480</v>
      </c>
      <c r="UFU1" s="43" t="s">
        <v>14481</v>
      </c>
      <c r="UFV1" s="43" t="s">
        <v>14482</v>
      </c>
      <c r="UFW1" s="43" t="s">
        <v>14483</v>
      </c>
      <c r="UFX1" s="43" t="s">
        <v>14484</v>
      </c>
      <c r="UFY1" s="43" t="s">
        <v>14485</v>
      </c>
      <c r="UFZ1" s="43" t="s">
        <v>14486</v>
      </c>
      <c r="UGA1" s="43" t="s">
        <v>14487</v>
      </c>
      <c r="UGB1" s="43" t="s">
        <v>14488</v>
      </c>
      <c r="UGC1" s="43" t="s">
        <v>14489</v>
      </c>
      <c r="UGD1" s="43" t="s">
        <v>14490</v>
      </c>
      <c r="UGE1" s="43" t="s">
        <v>14491</v>
      </c>
      <c r="UGF1" s="43" t="s">
        <v>14492</v>
      </c>
      <c r="UGG1" s="43" t="s">
        <v>14493</v>
      </c>
      <c r="UGH1" s="43" t="s">
        <v>14494</v>
      </c>
      <c r="UGI1" s="43" t="s">
        <v>14495</v>
      </c>
      <c r="UGJ1" s="43" t="s">
        <v>14496</v>
      </c>
      <c r="UGK1" s="43" t="s">
        <v>14497</v>
      </c>
      <c r="UGL1" s="43" t="s">
        <v>14498</v>
      </c>
      <c r="UGM1" s="43" t="s">
        <v>14499</v>
      </c>
      <c r="UGN1" s="43" t="s">
        <v>14500</v>
      </c>
      <c r="UGO1" s="43" t="s">
        <v>14501</v>
      </c>
      <c r="UGP1" s="43" t="s">
        <v>14502</v>
      </c>
      <c r="UGQ1" s="43" t="s">
        <v>14503</v>
      </c>
      <c r="UGR1" s="43" t="s">
        <v>14504</v>
      </c>
      <c r="UGS1" s="43" t="s">
        <v>14505</v>
      </c>
      <c r="UGT1" s="43" t="s">
        <v>14506</v>
      </c>
      <c r="UGU1" s="43" t="s">
        <v>14507</v>
      </c>
      <c r="UGV1" s="43" t="s">
        <v>14508</v>
      </c>
      <c r="UGW1" s="43" t="s">
        <v>14509</v>
      </c>
      <c r="UGX1" s="43" t="s">
        <v>14510</v>
      </c>
      <c r="UGY1" s="43" t="s">
        <v>14511</v>
      </c>
      <c r="UGZ1" s="43" t="s">
        <v>14512</v>
      </c>
      <c r="UHA1" s="43" t="s">
        <v>14513</v>
      </c>
      <c r="UHB1" s="43" t="s">
        <v>14514</v>
      </c>
      <c r="UHC1" s="43" t="s">
        <v>14515</v>
      </c>
      <c r="UHD1" s="43" t="s">
        <v>14516</v>
      </c>
      <c r="UHE1" s="43" t="s">
        <v>14517</v>
      </c>
      <c r="UHF1" s="43" t="s">
        <v>14518</v>
      </c>
      <c r="UHG1" s="43" t="s">
        <v>14519</v>
      </c>
      <c r="UHH1" s="43" t="s">
        <v>14520</v>
      </c>
      <c r="UHI1" s="43" t="s">
        <v>14521</v>
      </c>
      <c r="UHJ1" s="43" t="s">
        <v>14522</v>
      </c>
      <c r="UHK1" s="43" t="s">
        <v>14523</v>
      </c>
      <c r="UHL1" s="43" t="s">
        <v>14524</v>
      </c>
      <c r="UHM1" s="43" t="s">
        <v>14525</v>
      </c>
      <c r="UHN1" s="43" t="s">
        <v>14526</v>
      </c>
      <c r="UHO1" s="43" t="s">
        <v>14527</v>
      </c>
      <c r="UHP1" s="43" t="s">
        <v>14528</v>
      </c>
      <c r="UHQ1" s="43" t="s">
        <v>14529</v>
      </c>
      <c r="UHR1" s="43" t="s">
        <v>14530</v>
      </c>
      <c r="UHS1" s="43" t="s">
        <v>14531</v>
      </c>
      <c r="UHT1" s="43" t="s">
        <v>14532</v>
      </c>
      <c r="UHU1" s="43" t="s">
        <v>14533</v>
      </c>
      <c r="UHV1" s="43" t="s">
        <v>14534</v>
      </c>
      <c r="UHW1" s="43" t="s">
        <v>14535</v>
      </c>
      <c r="UHX1" s="43" t="s">
        <v>14536</v>
      </c>
      <c r="UHY1" s="43" t="s">
        <v>14537</v>
      </c>
      <c r="UHZ1" s="43" t="s">
        <v>14538</v>
      </c>
      <c r="UIA1" s="43" t="s">
        <v>14539</v>
      </c>
      <c r="UIB1" s="43" t="s">
        <v>14540</v>
      </c>
      <c r="UIC1" s="43" t="s">
        <v>14541</v>
      </c>
      <c r="UID1" s="43" t="s">
        <v>14542</v>
      </c>
      <c r="UIE1" s="43" t="s">
        <v>14543</v>
      </c>
      <c r="UIF1" s="43" t="s">
        <v>14544</v>
      </c>
      <c r="UIG1" s="43" t="s">
        <v>14545</v>
      </c>
      <c r="UIH1" s="43" t="s">
        <v>14546</v>
      </c>
      <c r="UII1" s="43" t="s">
        <v>14547</v>
      </c>
      <c r="UIJ1" s="43" t="s">
        <v>14548</v>
      </c>
      <c r="UIK1" s="43" t="s">
        <v>14549</v>
      </c>
      <c r="UIL1" s="43" t="s">
        <v>14550</v>
      </c>
      <c r="UIM1" s="43" t="s">
        <v>14551</v>
      </c>
      <c r="UIN1" s="43" t="s">
        <v>14552</v>
      </c>
      <c r="UIO1" s="43" t="s">
        <v>14553</v>
      </c>
      <c r="UIP1" s="43" t="s">
        <v>14554</v>
      </c>
      <c r="UIQ1" s="43" t="s">
        <v>14555</v>
      </c>
      <c r="UIR1" s="43" t="s">
        <v>14556</v>
      </c>
      <c r="UIS1" s="43" t="s">
        <v>14557</v>
      </c>
      <c r="UIT1" s="43" t="s">
        <v>14558</v>
      </c>
      <c r="UIU1" s="43" t="s">
        <v>14559</v>
      </c>
      <c r="UIV1" s="43" t="s">
        <v>14560</v>
      </c>
      <c r="UIW1" s="43" t="s">
        <v>14561</v>
      </c>
      <c r="UIX1" s="43" t="s">
        <v>14562</v>
      </c>
      <c r="UIY1" s="43" t="s">
        <v>14563</v>
      </c>
      <c r="UIZ1" s="43" t="s">
        <v>14564</v>
      </c>
      <c r="UJA1" s="43" t="s">
        <v>14565</v>
      </c>
      <c r="UJB1" s="43" t="s">
        <v>14566</v>
      </c>
      <c r="UJC1" s="43" t="s">
        <v>14567</v>
      </c>
      <c r="UJD1" s="43" t="s">
        <v>14568</v>
      </c>
      <c r="UJE1" s="43" t="s">
        <v>14569</v>
      </c>
      <c r="UJF1" s="43" t="s">
        <v>14570</v>
      </c>
      <c r="UJG1" s="43" t="s">
        <v>14571</v>
      </c>
      <c r="UJH1" s="43" t="s">
        <v>14572</v>
      </c>
      <c r="UJI1" s="43" t="s">
        <v>14573</v>
      </c>
      <c r="UJJ1" s="43" t="s">
        <v>14574</v>
      </c>
      <c r="UJK1" s="43" t="s">
        <v>14575</v>
      </c>
      <c r="UJL1" s="43" t="s">
        <v>14576</v>
      </c>
      <c r="UJM1" s="43" t="s">
        <v>14577</v>
      </c>
      <c r="UJN1" s="43" t="s">
        <v>14578</v>
      </c>
      <c r="UJO1" s="43" t="s">
        <v>14579</v>
      </c>
      <c r="UJP1" s="43" t="s">
        <v>14580</v>
      </c>
      <c r="UJQ1" s="43" t="s">
        <v>14581</v>
      </c>
      <c r="UJR1" s="43" t="s">
        <v>14582</v>
      </c>
      <c r="UJS1" s="43" t="s">
        <v>14583</v>
      </c>
      <c r="UJT1" s="43" t="s">
        <v>14584</v>
      </c>
      <c r="UJU1" s="43" t="s">
        <v>14585</v>
      </c>
      <c r="UJV1" s="43" t="s">
        <v>14586</v>
      </c>
      <c r="UJW1" s="43" t="s">
        <v>14587</v>
      </c>
      <c r="UJX1" s="43" t="s">
        <v>14588</v>
      </c>
      <c r="UJY1" s="43" t="s">
        <v>14589</v>
      </c>
      <c r="UJZ1" s="43" t="s">
        <v>14590</v>
      </c>
      <c r="UKA1" s="43" t="s">
        <v>14591</v>
      </c>
      <c r="UKB1" s="43" t="s">
        <v>14592</v>
      </c>
      <c r="UKC1" s="43" t="s">
        <v>14593</v>
      </c>
      <c r="UKD1" s="43" t="s">
        <v>14594</v>
      </c>
      <c r="UKE1" s="43" t="s">
        <v>14595</v>
      </c>
      <c r="UKF1" s="43" t="s">
        <v>14596</v>
      </c>
      <c r="UKG1" s="43" t="s">
        <v>14597</v>
      </c>
      <c r="UKH1" s="43" t="s">
        <v>14598</v>
      </c>
      <c r="UKI1" s="43" t="s">
        <v>14599</v>
      </c>
      <c r="UKJ1" s="43" t="s">
        <v>14600</v>
      </c>
      <c r="UKK1" s="43" t="s">
        <v>14601</v>
      </c>
      <c r="UKL1" s="43" t="s">
        <v>14602</v>
      </c>
      <c r="UKM1" s="43" t="s">
        <v>14603</v>
      </c>
      <c r="UKN1" s="43" t="s">
        <v>14604</v>
      </c>
      <c r="UKO1" s="43" t="s">
        <v>14605</v>
      </c>
      <c r="UKP1" s="43" t="s">
        <v>14606</v>
      </c>
      <c r="UKQ1" s="43" t="s">
        <v>14607</v>
      </c>
      <c r="UKR1" s="43" t="s">
        <v>14608</v>
      </c>
      <c r="UKS1" s="43" t="s">
        <v>14609</v>
      </c>
      <c r="UKT1" s="43" t="s">
        <v>14610</v>
      </c>
      <c r="UKU1" s="43" t="s">
        <v>14611</v>
      </c>
      <c r="UKV1" s="43" t="s">
        <v>14612</v>
      </c>
      <c r="UKW1" s="43" t="s">
        <v>14613</v>
      </c>
      <c r="UKX1" s="43" t="s">
        <v>14614</v>
      </c>
      <c r="UKY1" s="43" t="s">
        <v>14615</v>
      </c>
      <c r="UKZ1" s="43" t="s">
        <v>14616</v>
      </c>
      <c r="ULA1" s="43" t="s">
        <v>14617</v>
      </c>
      <c r="ULB1" s="43" t="s">
        <v>14618</v>
      </c>
      <c r="ULC1" s="43" t="s">
        <v>14619</v>
      </c>
      <c r="ULD1" s="43" t="s">
        <v>14620</v>
      </c>
      <c r="ULE1" s="43" t="s">
        <v>14621</v>
      </c>
      <c r="ULF1" s="43" t="s">
        <v>14622</v>
      </c>
      <c r="ULG1" s="43" t="s">
        <v>14623</v>
      </c>
      <c r="ULH1" s="43" t="s">
        <v>14624</v>
      </c>
      <c r="ULI1" s="43" t="s">
        <v>14625</v>
      </c>
      <c r="ULJ1" s="43" t="s">
        <v>14626</v>
      </c>
      <c r="ULK1" s="43" t="s">
        <v>14627</v>
      </c>
      <c r="ULL1" s="43" t="s">
        <v>14628</v>
      </c>
      <c r="ULM1" s="43" t="s">
        <v>14629</v>
      </c>
      <c r="ULN1" s="43" t="s">
        <v>14630</v>
      </c>
      <c r="ULO1" s="43" t="s">
        <v>14631</v>
      </c>
      <c r="ULP1" s="43" t="s">
        <v>14632</v>
      </c>
      <c r="ULQ1" s="43" t="s">
        <v>14633</v>
      </c>
      <c r="ULR1" s="43" t="s">
        <v>14634</v>
      </c>
      <c r="ULS1" s="43" t="s">
        <v>14635</v>
      </c>
      <c r="ULT1" s="43" t="s">
        <v>14636</v>
      </c>
      <c r="ULU1" s="43" t="s">
        <v>14637</v>
      </c>
      <c r="ULV1" s="43" t="s">
        <v>14638</v>
      </c>
      <c r="ULW1" s="43" t="s">
        <v>14639</v>
      </c>
      <c r="ULX1" s="43" t="s">
        <v>14640</v>
      </c>
      <c r="ULY1" s="43" t="s">
        <v>14641</v>
      </c>
      <c r="ULZ1" s="43" t="s">
        <v>14642</v>
      </c>
      <c r="UMA1" s="43" t="s">
        <v>14643</v>
      </c>
      <c r="UMB1" s="43" t="s">
        <v>14644</v>
      </c>
      <c r="UMC1" s="43" t="s">
        <v>14645</v>
      </c>
      <c r="UMD1" s="43" t="s">
        <v>14646</v>
      </c>
      <c r="UME1" s="43" t="s">
        <v>14647</v>
      </c>
      <c r="UMF1" s="43" t="s">
        <v>14648</v>
      </c>
      <c r="UMG1" s="43" t="s">
        <v>14649</v>
      </c>
      <c r="UMH1" s="43" t="s">
        <v>14650</v>
      </c>
      <c r="UMI1" s="43" t="s">
        <v>14651</v>
      </c>
      <c r="UMJ1" s="43" t="s">
        <v>14652</v>
      </c>
      <c r="UMK1" s="43" t="s">
        <v>14653</v>
      </c>
      <c r="UML1" s="43" t="s">
        <v>14654</v>
      </c>
      <c r="UMM1" s="43" t="s">
        <v>14655</v>
      </c>
      <c r="UMN1" s="43" t="s">
        <v>14656</v>
      </c>
      <c r="UMO1" s="43" t="s">
        <v>14657</v>
      </c>
      <c r="UMP1" s="43" t="s">
        <v>14658</v>
      </c>
      <c r="UMQ1" s="43" t="s">
        <v>14659</v>
      </c>
      <c r="UMR1" s="43" t="s">
        <v>14660</v>
      </c>
      <c r="UMS1" s="43" t="s">
        <v>14661</v>
      </c>
      <c r="UMT1" s="43" t="s">
        <v>14662</v>
      </c>
      <c r="UMU1" s="43" t="s">
        <v>14663</v>
      </c>
      <c r="UMV1" s="43" t="s">
        <v>14664</v>
      </c>
      <c r="UMW1" s="43" t="s">
        <v>14665</v>
      </c>
      <c r="UMX1" s="43" t="s">
        <v>14666</v>
      </c>
      <c r="UMY1" s="43" t="s">
        <v>14667</v>
      </c>
      <c r="UMZ1" s="43" t="s">
        <v>14668</v>
      </c>
      <c r="UNA1" s="43" t="s">
        <v>14669</v>
      </c>
      <c r="UNB1" s="43" t="s">
        <v>14670</v>
      </c>
      <c r="UNC1" s="43" t="s">
        <v>14671</v>
      </c>
      <c r="UND1" s="43" t="s">
        <v>14672</v>
      </c>
      <c r="UNE1" s="43" t="s">
        <v>14673</v>
      </c>
      <c r="UNF1" s="43" t="s">
        <v>14674</v>
      </c>
      <c r="UNG1" s="43" t="s">
        <v>14675</v>
      </c>
      <c r="UNH1" s="43" t="s">
        <v>14676</v>
      </c>
      <c r="UNI1" s="43" t="s">
        <v>14677</v>
      </c>
      <c r="UNJ1" s="43" t="s">
        <v>14678</v>
      </c>
      <c r="UNK1" s="43" t="s">
        <v>14679</v>
      </c>
      <c r="UNL1" s="43" t="s">
        <v>14680</v>
      </c>
      <c r="UNM1" s="43" t="s">
        <v>14681</v>
      </c>
      <c r="UNN1" s="43" t="s">
        <v>14682</v>
      </c>
      <c r="UNO1" s="43" t="s">
        <v>14683</v>
      </c>
      <c r="UNP1" s="43" t="s">
        <v>14684</v>
      </c>
      <c r="UNQ1" s="43" t="s">
        <v>14685</v>
      </c>
      <c r="UNR1" s="43" t="s">
        <v>14686</v>
      </c>
      <c r="UNS1" s="43" t="s">
        <v>14687</v>
      </c>
      <c r="UNT1" s="43" t="s">
        <v>14688</v>
      </c>
      <c r="UNU1" s="43" t="s">
        <v>14689</v>
      </c>
      <c r="UNV1" s="43" t="s">
        <v>14690</v>
      </c>
      <c r="UNW1" s="43" t="s">
        <v>14691</v>
      </c>
      <c r="UNX1" s="43" t="s">
        <v>14692</v>
      </c>
      <c r="UNY1" s="43" t="s">
        <v>14693</v>
      </c>
      <c r="UNZ1" s="43" t="s">
        <v>14694</v>
      </c>
      <c r="UOA1" s="43" t="s">
        <v>14695</v>
      </c>
      <c r="UOB1" s="43" t="s">
        <v>14696</v>
      </c>
      <c r="UOC1" s="43" t="s">
        <v>14697</v>
      </c>
      <c r="UOD1" s="43" t="s">
        <v>14698</v>
      </c>
      <c r="UOE1" s="43" t="s">
        <v>14699</v>
      </c>
      <c r="UOF1" s="43" t="s">
        <v>14700</v>
      </c>
      <c r="UOG1" s="43" t="s">
        <v>14701</v>
      </c>
      <c r="UOH1" s="43" t="s">
        <v>14702</v>
      </c>
      <c r="UOI1" s="43" t="s">
        <v>14703</v>
      </c>
      <c r="UOJ1" s="43" t="s">
        <v>14704</v>
      </c>
      <c r="UOK1" s="43" t="s">
        <v>14705</v>
      </c>
      <c r="UOL1" s="43" t="s">
        <v>14706</v>
      </c>
      <c r="UOM1" s="43" t="s">
        <v>14707</v>
      </c>
      <c r="UON1" s="43" t="s">
        <v>14708</v>
      </c>
      <c r="UOO1" s="43" t="s">
        <v>14709</v>
      </c>
      <c r="UOP1" s="43" t="s">
        <v>14710</v>
      </c>
      <c r="UOQ1" s="43" t="s">
        <v>14711</v>
      </c>
      <c r="UOR1" s="43" t="s">
        <v>14712</v>
      </c>
      <c r="UOS1" s="43" t="s">
        <v>14713</v>
      </c>
      <c r="UOT1" s="43" t="s">
        <v>14714</v>
      </c>
      <c r="UOU1" s="43" t="s">
        <v>14715</v>
      </c>
      <c r="UOV1" s="43" t="s">
        <v>14716</v>
      </c>
      <c r="UOW1" s="43" t="s">
        <v>14717</v>
      </c>
      <c r="UOX1" s="43" t="s">
        <v>14718</v>
      </c>
      <c r="UOY1" s="43" t="s">
        <v>14719</v>
      </c>
      <c r="UOZ1" s="43" t="s">
        <v>14720</v>
      </c>
      <c r="UPA1" s="43" t="s">
        <v>14721</v>
      </c>
      <c r="UPB1" s="43" t="s">
        <v>14722</v>
      </c>
      <c r="UPC1" s="43" t="s">
        <v>14723</v>
      </c>
      <c r="UPD1" s="43" t="s">
        <v>14724</v>
      </c>
      <c r="UPE1" s="43" t="s">
        <v>14725</v>
      </c>
      <c r="UPF1" s="43" t="s">
        <v>14726</v>
      </c>
      <c r="UPG1" s="43" t="s">
        <v>14727</v>
      </c>
      <c r="UPH1" s="43" t="s">
        <v>14728</v>
      </c>
      <c r="UPI1" s="43" t="s">
        <v>14729</v>
      </c>
      <c r="UPJ1" s="43" t="s">
        <v>14730</v>
      </c>
      <c r="UPK1" s="43" t="s">
        <v>14731</v>
      </c>
      <c r="UPL1" s="43" t="s">
        <v>14732</v>
      </c>
      <c r="UPM1" s="43" t="s">
        <v>14733</v>
      </c>
      <c r="UPN1" s="43" t="s">
        <v>14734</v>
      </c>
      <c r="UPO1" s="43" t="s">
        <v>14735</v>
      </c>
      <c r="UPP1" s="43" t="s">
        <v>14736</v>
      </c>
      <c r="UPQ1" s="43" t="s">
        <v>14737</v>
      </c>
      <c r="UPR1" s="43" t="s">
        <v>14738</v>
      </c>
      <c r="UPS1" s="43" t="s">
        <v>14739</v>
      </c>
      <c r="UPT1" s="43" t="s">
        <v>14740</v>
      </c>
      <c r="UPU1" s="43" t="s">
        <v>14741</v>
      </c>
      <c r="UPV1" s="43" t="s">
        <v>14742</v>
      </c>
      <c r="UPW1" s="43" t="s">
        <v>14743</v>
      </c>
      <c r="UPX1" s="43" t="s">
        <v>14744</v>
      </c>
      <c r="UPY1" s="43" t="s">
        <v>14745</v>
      </c>
      <c r="UPZ1" s="43" t="s">
        <v>14746</v>
      </c>
      <c r="UQA1" s="43" t="s">
        <v>14747</v>
      </c>
      <c r="UQB1" s="43" t="s">
        <v>14748</v>
      </c>
      <c r="UQC1" s="43" t="s">
        <v>14749</v>
      </c>
      <c r="UQD1" s="43" t="s">
        <v>14750</v>
      </c>
      <c r="UQE1" s="43" t="s">
        <v>14751</v>
      </c>
      <c r="UQF1" s="43" t="s">
        <v>14752</v>
      </c>
      <c r="UQG1" s="43" t="s">
        <v>14753</v>
      </c>
      <c r="UQH1" s="43" t="s">
        <v>14754</v>
      </c>
      <c r="UQI1" s="43" t="s">
        <v>14755</v>
      </c>
      <c r="UQJ1" s="43" t="s">
        <v>14756</v>
      </c>
      <c r="UQK1" s="43" t="s">
        <v>14757</v>
      </c>
      <c r="UQL1" s="43" t="s">
        <v>14758</v>
      </c>
      <c r="UQM1" s="43" t="s">
        <v>14759</v>
      </c>
      <c r="UQN1" s="43" t="s">
        <v>14760</v>
      </c>
      <c r="UQO1" s="43" t="s">
        <v>14761</v>
      </c>
      <c r="UQP1" s="43" t="s">
        <v>14762</v>
      </c>
      <c r="UQQ1" s="43" t="s">
        <v>14763</v>
      </c>
      <c r="UQR1" s="43" t="s">
        <v>14764</v>
      </c>
      <c r="UQS1" s="43" t="s">
        <v>14765</v>
      </c>
      <c r="UQT1" s="43" t="s">
        <v>14766</v>
      </c>
      <c r="UQU1" s="43" t="s">
        <v>14767</v>
      </c>
      <c r="UQV1" s="43" t="s">
        <v>14768</v>
      </c>
      <c r="UQW1" s="43" t="s">
        <v>14769</v>
      </c>
      <c r="UQX1" s="43" t="s">
        <v>14770</v>
      </c>
      <c r="UQY1" s="43" t="s">
        <v>14771</v>
      </c>
      <c r="UQZ1" s="43" t="s">
        <v>14772</v>
      </c>
      <c r="URA1" s="43" t="s">
        <v>14773</v>
      </c>
      <c r="URB1" s="43" t="s">
        <v>14774</v>
      </c>
      <c r="URC1" s="43" t="s">
        <v>14775</v>
      </c>
      <c r="URD1" s="43" t="s">
        <v>14776</v>
      </c>
      <c r="URE1" s="43" t="s">
        <v>14777</v>
      </c>
      <c r="URF1" s="43" t="s">
        <v>14778</v>
      </c>
      <c r="URG1" s="43" t="s">
        <v>14779</v>
      </c>
      <c r="URH1" s="43" t="s">
        <v>14780</v>
      </c>
      <c r="URI1" s="43" t="s">
        <v>14781</v>
      </c>
      <c r="URJ1" s="43" t="s">
        <v>14782</v>
      </c>
      <c r="URK1" s="43" t="s">
        <v>14783</v>
      </c>
      <c r="URL1" s="43" t="s">
        <v>14784</v>
      </c>
      <c r="URM1" s="43" t="s">
        <v>14785</v>
      </c>
      <c r="URN1" s="43" t="s">
        <v>14786</v>
      </c>
      <c r="URO1" s="43" t="s">
        <v>14787</v>
      </c>
      <c r="URP1" s="43" t="s">
        <v>14788</v>
      </c>
      <c r="URQ1" s="43" t="s">
        <v>14789</v>
      </c>
      <c r="URR1" s="43" t="s">
        <v>14790</v>
      </c>
      <c r="URS1" s="43" t="s">
        <v>14791</v>
      </c>
      <c r="URT1" s="43" t="s">
        <v>14792</v>
      </c>
      <c r="URU1" s="43" t="s">
        <v>14793</v>
      </c>
      <c r="URV1" s="43" t="s">
        <v>14794</v>
      </c>
      <c r="URW1" s="43" t="s">
        <v>14795</v>
      </c>
      <c r="URX1" s="43" t="s">
        <v>14796</v>
      </c>
      <c r="URY1" s="43" t="s">
        <v>14797</v>
      </c>
      <c r="URZ1" s="43" t="s">
        <v>14798</v>
      </c>
      <c r="USA1" s="43" t="s">
        <v>14799</v>
      </c>
      <c r="USB1" s="43" t="s">
        <v>14800</v>
      </c>
      <c r="USC1" s="43" t="s">
        <v>14801</v>
      </c>
      <c r="USD1" s="43" t="s">
        <v>14802</v>
      </c>
      <c r="USE1" s="43" t="s">
        <v>14803</v>
      </c>
      <c r="USF1" s="43" t="s">
        <v>14804</v>
      </c>
      <c r="USG1" s="43" t="s">
        <v>14805</v>
      </c>
      <c r="USH1" s="43" t="s">
        <v>14806</v>
      </c>
      <c r="USI1" s="43" t="s">
        <v>14807</v>
      </c>
      <c r="USJ1" s="43" t="s">
        <v>14808</v>
      </c>
      <c r="USK1" s="43" t="s">
        <v>14809</v>
      </c>
      <c r="USL1" s="43" t="s">
        <v>14810</v>
      </c>
      <c r="USM1" s="43" t="s">
        <v>14811</v>
      </c>
      <c r="USN1" s="43" t="s">
        <v>14812</v>
      </c>
      <c r="USO1" s="43" t="s">
        <v>14813</v>
      </c>
      <c r="USP1" s="43" t="s">
        <v>14814</v>
      </c>
      <c r="USQ1" s="43" t="s">
        <v>14815</v>
      </c>
      <c r="USR1" s="43" t="s">
        <v>14816</v>
      </c>
      <c r="USS1" s="43" t="s">
        <v>14817</v>
      </c>
      <c r="UST1" s="43" t="s">
        <v>14818</v>
      </c>
      <c r="USU1" s="43" t="s">
        <v>14819</v>
      </c>
      <c r="USV1" s="43" t="s">
        <v>14820</v>
      </c>
      <c r="USW1" s="43" t="s">
        <v>14821</v>
      </c>
      <c r="USX1" s="43" t="s">
        <v>14822</v>
      </c>
      <c r="USY1" s="43" t="s">
        <v>14823</v>
      </c>
      <c r="USZ1" s="43" t="s">
        <v>14824</v>
      </c>
      <c r="UTA1" s="43" t="s">
        <v>14825</v>
      </c>
      <c r="UTB1" s="43" t="s">
        <v>14826</v>
      </c>
      <c r="UTC1" s="43" t="s">
        <v>14827</v>
      </c>
      <c r="UTD1" s="43" t="s">
        <v>14828</v>
      </c>
      <c r="UTE1" s="43" t="s">
        <v>14829</v>
      </c>
      <c r="UTF1" s="43" t="s">
        <v>14830</v>
      </c>
      <c r="UTG1" s="43" t="s">
        <v>14831</v>
      </c>
      <c r="UTH1" s="43" t="s">
        <v>14832</v>
      </c>
      <c r="UTI1" s="43" t="s">
        <v>14833</v>
      </c>
      <c r="UTJ1" s="43" t="s">
        <v>14834</v>
      </c>
      <c r="UTK1" s="43" t="s">
        <v>14835</v>
      </c>
      <c r="UTL1" s="43" t="s">
        <v>14836</v>
      </c>
      <c r="UTM1" s="43" t="s">
        <v>14837</v>
      </c>
      <c r="UTN1" s="43" t="s">
        <v>14838</v>
      </c>
      <c r="UTO1" s="43" t="s">
        <v>14839</v>
      </c>
      <c r="UTP1" s="43" t="s">
        <v>14840</v>
      </c>
      <c r="UTQ1" s="43" t="s">
        <v>14841</v>
      </c>
      <c r="UTR1" s="43" t="s">
        <v>14842</v>
      </c>
      <c r="UTS1" s="43" t="s">
        <v>14843</v>
      </c>
      <c r="UTT1" s="43" t="s">
        <v>14844</v>
      </c>
      <c r="UTU1" s="43" t="s">
        <v>14845</v>
      </c>
      <c r="UTV1" s="43" t="s">
        <v>14846</v>
      </c>
      <c r="UTW1" s="43" t="s">
        <v>14847</v>
      </c>
      <c r="UTX1" s="43" t="s">
        <v>14848</v>
      </c>
      <c r="UTY1" s="43" t="s">
        <v>14849</v>
      </c>
      <c r="UTZ1" s="43" t="s">
        <v>14850</v>
      </c>
      <c r="UUA1" s="43" t="s">
        <v>14851</v>
      </c>
      <c r="UUB1" s="43" t="s">
        <v>14852</v>
      </c>
      <c r="UUC1" s="43" t="s">
        <v>14853</v>
      </c>
      <c r="UUD1" s="43" t="s">
        <v>14854</v>
      </c>
      <c r="UUE1" s="43" t="s">
        <v>14855</v>
      </c>
      <c r="UUF1" s="43" t="s">
        <v>14856</v>
      </c>
      <c r="UUG1" s="43" t="s">
        <v>14857</v>
      </c>
      <c r="UUH1" s="43" t="s">
        <v>14858</v>
      </c>
      <c r="UUI1" s="43" t="s">
        <v>14859</v>
      </c>
      <c r="UUJ1" s="43" t="s">
        <v>14860</v>
      </c>
      <c r="UUK1" s="43" t="s">
        <v>14861</v>
      </c>
      <c r="UUL1" s="43" t="s">
        <v>14862</v>
      </c>
      <c r="UUM1" s="43" t="s">
        <v>14863</v>
      </c>
      <c r="UUN1" s="43" t="s">
        <v>14864</v>
      </c>
      <c r="UUO1" s="43" t="s">
        <v>14865</v>
      </c>
      <c r="UUP1" s="43" t="s">
        <v>14866</v>
      </c>
      <c r="UUQ1" s="43" t="s">
        <v>14867</v>
      </c>
      <c r="UUR1" s="43" t="s">
        <v>14868</v>
      </c>
      <c r="UUS1" s="43" t="s">
        <v>14869</v>
      </c>
      <c r="UUT1" s="43" t="s">
        <v>14870</v>
      </c>
      <c r="UUU1" s="43" t="s">
        <v>14871</v>
      </c>
      <c r="UUV1" s="43" t="s">
        <v>14872</v>
      </c>
      <c r="UUW1" s="43" t="s">
        <v>14873</v>
      </c>
      <c r="UUX1" s="43" t="s">
        <v>14874</v>
      </c>
      <c r="UUY1" s="43" t="s">
        <v>14875</v>
      </c>
      <c r="UUZ1" s="43" t="s">
        <v>14876</v>
      </c>
      <c r="UVA1" s="43" t="s">
        <v>14877</v>
      </c>
      <c r="UVB1" s="43" t="s">
        <v>14878</v>
      </c>
      <c r="UVC1" s="43" t="s">
        <v>14879</v>
      </c>
      <c r="UVD1" s="43" t="s">
        <v>14880</v>
      </c>
      <c r="UVE1" s="43" t="s">
        <v>14881</v>
      </c>
      <c r="UVF1" s="43" t="s">
        <v>14882</v>
      </c>
      <c r="UVG1" s="43" t="s">
        <v>14883</v>
      </c>
      <c r="UVH1" s="43" t="s">
        <v>14884</v>
      </c>
      <c r="UVI1" s="43" t="s">
        <v>14885</v>
      </c>
      <c r="UVJ1" s="43" t="s">
        <v>14886</v>
      </c>
      <c r="UVK1" s="43" t="s">
        <v>14887</v>
      </c>
      <c r="UVL1" s="43" t="s">
        <v>14888</v>
      </c>
      <c r="UVM1" s="43" t="s">
        <v>14889</v>
      </c>
      <c r="UVN1" s="43" t="s">
        <v>14890</v>
      </c>
      <c r="UVO1" s="43" t="s">
        <v>14891</v>
      </c>
      <c r="UVP1" s="43" t="s">
        <v>14892</v>
      </c>
      <c r="UVQ1" s="43" t="s">
        <v>14893</v>
      </c>
      <c r="UVR1" s="43" t="s">
        <v>14894</v>
      </c>
      <c r="UVS1" s="43" t="s">
        <v>14895</v>
      </c>
      <c r="UVT1" s="43" t="s">
        <v>14896</v>
      </c>
      <c r="UVU1" s="43" t="s">
        <v>14897</v>
      </c>
      <c r="UVV1" s="43" t="s">
        <v>14898</v>
      </c>
      <c r="UVW1" s="43" t="s">
        <v>14899</v>
      </c>
      <c r="UVX1" s="43" t="s">
        <v>14900</v>
      </c>
      <c r="UVY1" s="43" t="s">
        <v>14901</v>
      </c>
      <c r="UVZ1" s="43" t="s">
        <v>14902</v>
      </c>
      <c r="UWA1" s="43" t="s">
        <v>14903</v>
      </c>
      <c r="UWB1" s="43" t="s">
        <v>14904</v>
      </c>
      <c r="UWC1" s="43" t="s">
        <v>14905</v>
      </c>
      <c r="UWD1" s="43" t="s">
        <v>14906</v>
      </c>
      <c r="UWE1" s="43" t="s">
        <v>14907</v>
      </c>
      <c r="UWF1" s="43" t="s">
        <v>14908</v>
      </c>
      <c r="UWG1" s="43" t="s">
        <v>14909</v>
      </c>
      <c r="UWH1" s="43" t="s">
        <v>14910</v>
      </c>
      <c r="UWI1" s="43" t="s">
        <v>14911</v>
      </c>
      <c r="UWJ1" s="43" t="s">
        <v>14912</v>
      </c>
      <c r="UWK1" s="43" t="s">
        <v>14913</v>
      </c>
      <c r="UWL1" s="43" t="s">
        <v>14914</v>
      </c>
      <c r="UWM1" s="43" t="s">
        <v>14915</v>
      </c>
      <c r="UWN1" s="43" t="s">
        <v>14916</v>
      </c>
      <c r="UWO1" s="43" t="s">
        <v>14917</v>
      </c>
      <c r="UWP1" s="43" t="s">
        <v>14918</v>
      </c>
      <c r="UWQ1" s="43" t="s">
        <v>14919</v>
      </c>
      <c r="UWR1" s="43" t="s">
        <v>14920</v>
      </c>
      <c r="UWS1" s="43" t="s">
        <v>14921</v>
      </c>
      <c r="UWT1" s="43" t="s">
        <v>14922</v>
      </c>
      <c r="UWU1" s="43" t="s">
        <v>14923</v>
      </c>
      <c r="UWV1" s="43" t="s">
        <v>14924</v>
      </c>
      <c r="UWW1" s="43" t="s">
        <v>14925</v>
      </c>
      <c r="UWX1" s="43" t="s">
        <v>14926</v>
      </c>
      <c r="UWY1" s="43" t="s">
        <v>14927</v>
      </c>
      <c r="UWZ1" s="43" t="s">
        <v>14928</v>
      </c>
      <c r="UXA1" s="43" t="s">
        <v>14929</v>
      </c>
      <c r="UXB1" s="43" t="s">
        <v>14930</v>
      </c>
      <c r="UXC1" s="43" t="s">
        <v>14931</v>
      </c>
      <c r="UXD1" s="43" t="s">
        <v>14932</v>
      </c>
      <c r="UXE1" s="43" t="s">
        <v>14933</v>
      </c>
      <c r="UXF1" s="43" t="s">
        <v>14934</v>
      </c>
      <c r="UXG1" s="43" t="s">
        <v>14935</v>
      </c>
      <c r="UXH1" s="43" t="s">
        <v>14936</v>
      </c>
      <c r="UXI1" s="43" t="s">
        <v>14937</v>
      </c>
      <c r="UXJ1" s="43" t="s">
        <v>14938</v>
      </c>
      <c r="UXK1" s="43" t="s">
        <v>14939</v>
      </c>
      <c r="UXL1" s="43" t="s">
        <v>14940</v>
      </c>
      <c r="UXM1" s="43" t="s">
        <v>14941</v>
      </c>
      <c r="UXN1" s="43" t="s">
        <v>14942</v>
      </c>
      <c r="UXO1" s="43" t="s">
        <v>14943</v>
      </c>
      <c r="UXP1" s="43" t="s">
        <v>14944</v>
      </c>
      <c r="UXQ1" s="43" t="s">
        <v>14945</v>
      </c>
      <c r="UXR1" s="43" t="s">
        <v>14946</v>
      </c>
      <c r="UXS1" s="43" t="s">
        <v>14947</v>
      </c>
      <c r="UXT1" s="43" t="s">
        <v>14948</v>
      </c>
      <c r="UXU1" s="43" t="s">
        <v>14949</v>
      </c>
      <c r="UXV1" s="43" t="s">
        <v>14950</v>
      </c>
      <c r="UXW1" s="43" t="s">
        <v>14951</v>
      </c>
      <c r="UXX1" s="43" t="s">
        <v>14952</v>
      </c>
      <c r="UXY1" s="43" t="s">
        <v>14953</v>
      </c>
      <c r="UXZ1" s="43" t="s">
        <v>14954</v>
      </c>
      <c r="UYA1" s="43" t="s">
        <v>14955</v>
      </c>
      <c r="UYB1" s="43" t="s">
        <v>14956</v>
      </c>
      <c r="UYC1" s="43" t="s">
        <v>14957</v>
      </c>
      <c r="UYD1" s="43" t="s">
        <v>14958</v>
      </c>
      <c r="UYE1" s="43" t="s">
        <v>14959</v>
      </c>
      <c r="UYF1" s="43" t="s">
        <v>14960</v>
      </c>
      <c r="UYG1" s="43" t="s">
        <v>14961</v>
      </c>
      <c r="UYH1" s="43" t="s">
        <v>14962</v>
      </c>
      <c r="UYI1" s="43" t="s">
        <v>14963</v>
      </c>
      <c r="UYJ1" s="43" t="s">
        <v>14964</v>
      </c>
      <c r="UYK1" s="43" t="s">
        <v>14965</v>
      </c>
      <c r="UYL1" s="43" t="s">
        <v>14966</v>
      </c>
      <c r="UYM1" s="43" t="s">
        <v>14967</v>
      </c>
      <c r="UYN1" s="43" t="s">
        <v>14968</v>
      </c>
      <c r="UYO1" s="43" t="s">
        <v>14969</v>
      </c>
      <c r="UYP1" s="43" t="s">
        <v>14970</v>
      </c>
      <c r="UYQ1" s="43" t="s">
        <v>14971</v>
      </c>
      <c r="UYR1" s="43" t="s">
        <v>14972</v>
      </c>
      <c r="UYS1" s="43" t="s">
        <v>14973</v>
      </c>
      <c r="UYT1" s="43" t="s">
        <v>14974</v>
      </c>
      <c r="UYU1" s="43" t="s">
        <v>14975</v>
      </c>
      <c r="UYV1" s="43" t="s">
        <v>14976</v>
      </c>
      <c r="UYW1" s="43" t="s">
        <v>14977</v>
      </c>
      <c r="UYX1" s="43" t="s">
        <v>14978</v>
      </c>
      <c r="UYY1" s="43" t="s">
        <v>14979</v>
      </c>
      <c r="UYZ1" s="43" t="s">
        <v>14980</v>
      </c>
      <c r="UZA1" s="43" t="s">
        <v>14981</v>
      </c>
      <c r="UZB1" s="43" t="s">
        <v>14982</v>
      </c>
      <c r="UZC1" s="43" t="s">
        <v>14983</v>
      </c>
      <c r="UZD1" s="43" t="s">
        <v>14984</v>
      </c>
      <c r="UZE1" s="43" t="s">
        <v>14985</v>
      </c>
      <c r="UZF1" s="43" t="s">
        <v>14986</v>
      </c>
      <c r="UZG1" s="43" t="s">
        <v>14987</v>
      </c>
      <c r="UZH1" s="43" t="s">
        <v>14988</v>
      </c>
      <c r="UZI1" s="43" t="s">
        <v>14989</v>
      </c>
      <c r="UZJ1" s="43" t="s">
        <v>14990</v>
      </c>
      <c r="UZK1" s="43" t="s">
        <v>14991</v>
      </c>
      <c r="UZL1" s="43" t="s">
        <v>14992</v>
      </c>
      <c r="UZM1" s="43" t="s">
        <v>14993</v>
      </c>
      <c r="UZN1" s="43" t="s">
        <v>14994</v>
      </c>
      <c r="UZO1" s="43" t="s">
        <v>14995</v>
      </c>
      <c r="UZP1" s="43" t="s">
        <v>14996</v>
      </c>
      <c r="UZQ1" s="43" t="s">
        <v>14997</v>
      </c>
      <c r="UZR1" s="43" t="s">
        <v>14998</v>
      </c>
      <c r="UZS1" s="43" t="s">
        <v>14999</v>
      </c>
      <c r="UZT1" s="43" t="s">
        <v>15000</v>
      </c>
      <c r="UZU1" s="43" t="s">
        <v>15001</v>
      </c>
      <c r="UZV1" s="43" t="s">
        <v>15002</v>
      </c>
      <c r="UZW1" s="43" t="s">
        <v>15003</v>
      </c>
      <c r="UZX1" s="43" t="s">
        <v>15004</v>
      </c>
      <c r="UZY1" s="43" t="s">
        <v>15005</v>
      </c>
      <c r="UZZ1" s="43" t="s">
        <v>15006</v>
      </c>
      <c r="VAA1" s="43" t="s">
        <v>15007</v>
      </c>
      <c r="VAB1" s="43" t="s">
        <v>15008</v>
      </c>
      <c r="VAC1" s="43" t="s">
        <v>15009</v>
      </c>
      <c r="VAD1" s="43" t="s">
        <v>15010</v>
      </c>
      <c r="VAE1" s="43" t="s">
        <v>15011</v>
      </c>
      <c r="VAF1" s="43" t="s">
        <v>15012</v>
      </c>
      <c r="VAG1" s="43" t="s">
        <v>15013</v>
      </c>
      <c r="VAH1" s="43" t="s">
        <v>15014</v>
      </c>
      <c r="VAI1" s="43" t="s">
        <v>15015</v>
      </c>
      <c r="VAJ1" s="43" t="s">
        <v>15016</v>
      </c>
      <c r="VAK1" s="43" t="s">
        <v>15017</v>
      </c>
      <c r="VAL1" s="43" t="s">
        <v>15018</v>
      </c>
      <c r="VAM1" s="43" t="s">
        <v>15019</v>
      </c>
      <c r="VAN1" s="43" t="s">
        <v>15020</v>
      </c>
      <c r="VAO1" s="43" t="s">
        <v>15021</v>
      </c>
      <c r="VAP1" s="43" t="s">
        <v>15022</v>
      </c>
      <c r="VAQ1" s="43" t="s">
        <v>15023</v>
      </c>
      <c r="VAR1" s="43" t="s">
        <v>15024</v>
      </c>
      <c r="VAS1" s="43" t="s">
        <v>15025</v>
      </c>
      <c r="VAT1" s="43" t="s">
        <v>15026</v>
      </c>
      <c r="VAU1" s="43" t="s">
        <v>15027</v>
      </c>
      <c r="VAV1" s="43" t="s">
        <v>15028</v>
      </c>
      <c r="VAW1" s="43" t="s">
        <v>15029</v>
      </c>
      <c r="VAX1" s="43" t="s">
        <v>15030</v>
      </c>
      <c r="VAY1" s="43" t="s">
        <v>15031</v>
      </c>
      <c r="VAZ1" s="43" t="s">
        <v>15032</v>
      </c>
      <c r="VBA1" s="43" t="s">
        <v>15033</v>
      </c>
      <c r="VBB1" s="43" t="s">
        <v>15034</v>
      </c>
      <c r="VBC1" s="43" t="s">
        <v>15035</v>
      </c>
      <c r="VBD1" s="43" t="s">
        <v>15036</v>
      </c>
      <c r="VBE1" s="43" t="s">
        <v>15037</v>
      </c>
      <c r="VBF1" s="43" t="s">
        <v>15038</v>
      </c>
      <c r="VBG1" s="43" t="s">
        <v>15039</v>
      </c>
      <c r="VBH1" s="43" t="s">
        <v>15040</v>
      </c>
      <c r="VBI1" s="43" t="s">
        <v>15041</v>
      </c>
      <c r="VBJ1" s="43" t="s">
        <v>15042</v>
      </c>
      <c r="VBK1" s="43" t="s">
        <v>15043</v>
      </c>
      <c r="VBL1" s="43" t="s">
        <v>15044</v>
      </c>
      <c r="VBM1" s="43" t="s">
        <v>15045</v>
      </c>
      <c r="VBN1" s="43" t="s">
        <v>15046</v>
      </c>
      <c r="VBO1" s="43" t="s">
        <v>15047</v>
      </c>
      <c r="VBP1" s="43" t="s">
        <v>15048</v>
      </c>
      <c r="VBQ1" s="43" t="s">
        <v>15049</v>
      </c>
      <c r="VBR1" s="43" t="s">
        <v>15050</v>
      </c>
      <c r="VBS1" s="43" t="s">
        <v>15051</v>
      </c>
      <c r="VBT1" s="43" t="s">
        <v>15052</v>
      </c>
      <c r="VBU1" s="43" t="s">
        <v>15053</v>
      </c>
      <c r="VBV1" s="43" t="s">
        <v>15054</v>
      </c>
      <c r="VBW1" s="43" t="s">
        <v>15055</v>
      </c>
      <c r="VBX1" s="43" t="s">
        <v>15056</v>
      </c>
      <c r="VBY1" s="43" t="s">
        <v>15057</v>
      </c>
      <c r="VBZ1" s="43" t="s">
        <v>15058</v>
      </c>
      <c r="VCA1" s="43" t="s">
        <v>15059</v>
      </c>
      <c r="VCB1" s="43" t="s">
        <v>15060</v>
      </c>
      <c r="VCC1" s="43" t="s">
        <v>15061</v>
      </c>
      <c r="VCD1" s="43" t="s">
        <v>15062</v>
      </c>
      <c r="VCE1" s="43" t="s">
        <v>15063</v>
      </c>
      <c r="VCF1" s="43" t="s">
        <v>15064</v>
      </c>
      <c r="VCG1" s="43" t="s">
        <v>15065</v>
      </c>
      <c r="VCH1" s="43" t="s">
        <v>15066</v>
      </c>
      <c r="VCI1" s="43" t="s">
        <v>15067</v>
      </c>
      <c r="VCJ1" s="43" t="s">
        <v>15068</v>
      </c>
      <c r="VCK1" s="43" t="s">
        <v>15069</v>
      </c>
      <c r="VCL1" s="43" t="s">
        <v>15070</v>
      </c>
      <c r="VCM1" s="43" t="s">
        <v>15071</v>
      </c>
      <c r="VCN1" s="43" t="s">
        <v>15072</v>
      </c>
      <c r="VCO1" s="43" t="s">
        <v>15073</v>
      </c>
      <c r="VCP1" s="43" t="s">
        <v>15074</v>
      </c>
      <c r="VCQ1" s="43" t="s">
        <v>15075</v>
      </c>
      <c r="VCR1" s="43" t="s">
        <v>15076</v>
      </c>
      <c r="VCS1" s="43" t="s">
        <v>15077</v>
      </c>
      <c r="VCT1" s="43" t="s">
        <v>15078</v>
      </c>
      <c r="VCU1" s="43" t="s">
        <v>15079</v>
      </c>
      <c r="VCV1" s="43" t="s">
        <v>15080</v>
      </c>
      <c r="VCW1" s="43" t="s">
        <v>15081</v>
      </c>
      <c r="VCX1" s="43" t="s">
        <v>15082</v>
      </c>
      <c r="VCY1" s="43" t="s">
        <v>15083</v>
      </c>
      <c r="VCZ1" s="43" t="s">
        <v>15084</v>
      </c>
      <c r="VDA1" s="43" t="s">
        <v>15085</v>
      </c>
      <c r="VDB1" s="43" t="s">
        <v>15086</v>
      </c>
      <c r="VDC1" s="43" t="s">
        <v>15087</v>
      </c>
      <c r="VDD1" s="43" t="s">
        <v>15088</v>
      </c>
      <c r="VDE1" s="43" t="s">
        <v>15089</v>
      </c>
      <c r="VDF1" s="43" t="s">
        <v>15090</v>
      </c>
      <c r="VDG1" s="43" t="s">
        <v>15091</v>
      </c>
      <c r="VDH1" s="43" t="s">
        <v>15092</v>
      </c>
      <c r="VDI1" s="43" t="s">
        <v>15093</v>
      </c>
      <c r="VDJ1" s="43" t="s">
        <v>15094</v>
      </c>
      <c r="VDK1" s="43" t="s">
        <v>15095</v>
      </c>
      <c r="VDL1" s="43" t="s">
        <v>15096</v>
      </c>
      <c r="VDM1" s="43" t="s">
        <v>15097</v>
      </c>
      <c r="VDN1" s="43" t="s">
        <v>15098</v>
      </c>
      <c r="VDO1" s="43" t="s">
        <v>15099</v>
      </c>
      <c r="VDP1" s="43" t="s">
        <v>15100</v>
      </c>
      <c r="VDQ1" s="43" t="s">
        <v>15101</v>
      </c>
      <c r="VDR1" s="43" t="s">
        <v>15102</v>
      </c>
      <c r="VDS1" s="43" t="s">
        <v>15103</v>
      </c>
      <c r="VDT1" s="43" t="s">
        <v>15104</v>
      </c>
      <c r="VDU1" s="43" t="s">
        <v>15105</v>
      </c>
      <c r="VDV1" s="43" t="s">
        <v>15106</v>
      </c>
      <c r="VDW1" s="43" t="s">
        <v>15107</v>
      </c>
      <c r="VDX1" s="43" t="s">
        <v>15108</v>
      </c>
      <c r="VDY1" s="43" t="s">
        <v>15109</v>
      </c>
      <c r="VDZ1" s="43" t="s">
        <v>15110</v>
      </c>
      <c r="VEA1" s="43" t="s">
        <v>15111</v>
      </c>
      <c r="VEB1" s="43" t="s">
        <v>15112</v>
      </c>
      <c r="VEC1" s="43" t="s">
        <v>15113</v>
      </c>
      <c r="VED1" s="43" t="s">
        <v>15114</v>
      </c>
      <c r="VEE1" s="43" t="s">
        <v>15115</v>
      </c>
      <c r="VEF1" s="43" t="s">
        <v>15116</v>
      </c>
      <c r="VEG1" s="43" t="s">
        <v>15117</v>
      </c>
      <c r="VEH1" s="43" t="s">
        <v>15118</v>
      </c>
      <c r="VEI1" s="43" t="s">
        <v>15119</v>
      </c>
      <c r="VEJ1" s="43" t="s">
        <v>15120</v>
      </c>
      <c r="VEK1" s="43" t="s">
        <v>15121</v>
      </c>
      <c r="VEL1" s="43" t="s">
        <v>15122</v>
      </c>
      <c r="VEM1" s="43" t="s">
        <v>15123</v>
      </c>
      <c r="VEN1" s="43" t="s">
        <v>15124</v>
      </c>
      <c r="VEO1" s="43" t="s">
        <v>15125</v>
      </c>
      <c r="VEP1" s="43" t="s">
        <v>15126</v>
      </c>
      <c r="VEQ1" s="43" t="s">
        <v>15127</v>
      </c>
      <c r="VER1" s="43" t="s">
        <v>15128</v>
      </c>
      <c r="VES1" s="43" t="s">
        <v>15129</v>
      </c>
      <c r="VET1" s="43" t="s">
        <v>15130</v>
      </c>
      <c r="VEU1" s="43" t="s">
        <v>15131</v>
      </c>
      <c r="VEV1" s="43" t="s">
        <v>15132</v>
      </c>
      <c r="VEW1" s="43" t="s">
        <v>15133</v>
      </c>
      <c r="VEX1" s="43" t="s">
        <v>15134</v>
      </c>
      <c r="VEY1" s="43" t="s">
        <v>15135</v>
      </c>
      <c r="VEZ1" s="43" t="s">
        <v>15136</v>
      </c>
      <c r="VFA1" s="43" t="s">
        <v>15137</v>
      </c>
      <c r="VFB1" s="43" t="s">
        <v>15138</v>
      </c>
      <c r="VFC1" s="43" t="s">
        <v>15139</v>
      </c>
      <c r="VFD1" s="43" t="s">
        <v>15140</v>
      </c>
      <c r="VFE1" s="43" t="s">
        <v>15141</v>
      </c>
      <c r="VFF1" s="43" t="s">
        <v>15142</v>
      </c>
      <c r="VFG1" s="43" t="s">
        <v>15143</v>
      </c>
      <c r="VFH1" s="43" t="s">
        <v>15144</v>
      </c>
      <c r="VFI1" s="43" t="s">
        <v>15145</v>
      </c>
      <c r="VFJ1" s="43" t="s">
        <v>15146</v>
      </c>
      <c r="VFK1" s="43" t="s">
        <v>15147</v>
      </c>
      <c r="VFL1" s="43" t="s">
        <v>15148</v>
      </c>
      <c r="VFM1" s="43" t="s">
        <v>15149</v>
      </c>
      <c r="VFN1" s="43" t="s">
        <v>15150</v>
      </c>
      <c r="VFO1" s="43" t="s">
        <v>15151</v>
      </c>
      <c r="VFP1" s="43" t="s">
        <v>15152</v>
      </c>
      <c r="VFQ1" s="43" t="s">
        <v>15153</v>
      </c>
      <c r="VFR1" s="43" t="s">
        <v>15154</v>
      </c>
      <c r="VFS1" s="43" t="s">
        <v>15155</v>
      </c>
      <c r="VFT1" s="43" t="s">
        <v>15156</v>
      </c>
      <c r="VFU1" s="43" t="s">
        <v>15157</v>
      </c>
      <c r="VFV1" s="43" t="s">
        <v>15158</v>
      </c>
      <c r="VFW1" s="43" t="s">
        <v>15159</v>
      </c>
      <c r="VFX1" s="43" t="s">
        <v>15160</v>
      </c>
      <c r="VFY1" s="43" t="s">
        <v>15161</v>
      </c>
      <c r="VFZ1" s="43" t="s">
        <v>15162</v>
      </c>
      <c r="VGA1" s="43" t="s">
        <v>15163</v>
      </c>
      <c r="VGB1" s="43" t="s">
        <v>15164</v>
      </c>
      <c r="VGC1" s="43" t="s">
        <v>15165</v>
      </c>
      <c r="VGD1" s="43" t="s">
        <v>15166</v>
      </c>
      <c r="VGE1" s="43" t="s">
        <v>15167</v>
      </c>
      <c r="VGF1" s="43" t="s">
        <v>15168</v>
      </c>
      <c r="VGG1" s="43" t="s">
        <v>15169</v>
      </c>
      <c r="VGH1" s="43" t="s">
        <v>15170</v>
      </c>
      <c r="VGI1" s="43" t="s">
        <v>15171</v>
      </c>
      <c r="VGJ1" s="43" t="s">
        <v>15172</v>
      </c>
      <c r="VGK1" s="43" t="s">
        <v>15173</v>
      </c>
      <c r="VGL1" s="43" t="s">
        <v>15174</v>
      </c>
      <c r="VGM1" s="43" t="s">
        <v>15175</v>
      </c>
      <c r="VGN1" s="43" t="s">
        <v>15176</v>
      </c>
      <c r="VGO1" s="43" t="s">
        <v>15177</v>
      </c>
      <c r="VGP1" s="43" t="s">
        <v>15178</v>
      </c>
      <c r="VGQ1" s="43" t="s">
        <v>15179</v>
      </c>
      <c r="VGR1" s="43" t="s">
        <v>15180</v>
      </c>
      <c r="VGS1" s="43" t="s">
        <v>15181</v>
      </c>
      <c r="VGT1" s="43" t="s">
        <v>15182</v>
      </c>
      <c r="VGU1" s="43" t="s">
        <v>15183</v>
      </c>
      <c r="VGV1" s="43" t="s">
        <v>15184</v>
      </c>
      <c r="VGW1" s="43" t="s">
        <v>15185</v>
      </c>
      <c r="VGX1" s="43" t="s">
        <v>15186</v>
      </c>
      <c r="VGY1" s="43" t="s">
        <v>15187</v>
      </c>
      <c r="VGZ1" s="43" t="s">
        <v>15188</v>
      </c>
      <c r="VHA1" s="43" t="s">
        <v>15189</v>
      </c>
      <c r="VHB1" s="43" t="s">
        <v>15190</v>
      </c>
      <c r="VHC1" s="43" t="s">
        <v>15191</v>
      </c>
      <c r="VHD1" s="43" t="s">
        <v>15192</v>
      </c>
      <c r="VHE1" s="43" t="s">
        <v>15193</v>
      </c>
      <c r="VHF1" s="43" t="s">
        <v>15194</v>
      </c>
      <c r="VHG1" s="43" t="s">
        <v>15195</v>
      </c>
      <c r="VHH1" s="43" t="s">
        <v>15196</v>
      </c>
      <c r="VHI1" s="43" t="s">
        <v>15197</v>
      </c>
      <c r="VHJ1" s="43" t="s">
        <v>15198</v>
      </c>
      <c r="VHK1" s="43" t="s">
        <v>15199</v>
      </c>
      <c r="VHL1" s="43" t="s">
        <v>15200</v>
      </c>
      <c r="VHM1" s="43" t="s">
        <v>15201</v>
      </c>
      <c r="VHN1" s="43" t="s">
        <v>15202</v>
      </c>
      <c r="VHO1" s="43" t="s">
        <v>15203</v>
      </c>
      <c r="VHP1" s="43" t="s">
        <v>15204</v>
      </c>
      <c r="VHQ1" s="43" t="s">
        <v>15205</v>
      </c>
      <c r="VHR1" s="43" t="s">
        <v>15206</v>
      </c>
      <c r="VHS1" s="43" t="s">
        <v>15207</v>
      </c>
      <c r="VHT1" s="43" t="s">
        <v>15208</v>
      </c>
      <c r="VHU1" s="43" t="s">
        <v>15209</v>
      </c>
      <c r="VHV1" s="43" t="s">
        <v>15210</v>
      </c>
      <c r="VHW1" s="43" t="s">
        <v>15211</v>
      </c>
      <c r="VHX1" s="43" t="s">
        <v>15212</v>
      </c>
      <c r="VHY1" s="43" t="s">
        <v>15213</v>
      </c>
      <c r="VHZ1" s="43" t="s">
        <v>15214</v>
      </c>
      <c r="VIA1" s="43" t="s">
        <v>15215</v>
      </c>
      <c r="VIB1" s="43" t="s">
        <v>15216</v>
      </c>
      <c r="VIC1" s="43" t="s">
        <v>15217</v>
      </c>
      <c r="VID1" s="43" t="s">
        <v>15218</v>
      </c>
      <c r="VIE1" s="43" t="s">
        <v>15219</v>
      </c>
      <c r="VIF1" s="43" t="s">
        <v>15220</v>
      </c>
      <c r="VIG1" s="43" t="s">
        <v>15221</v>
      </c>
      <c r="VIH1" s="43" t="s">
        <v>15222</v>
      </c>
      <c r="VII1" s="43" t="s">
        <v>15223</v>
      </c>
      <c r="VIJ1" s="43" t="s">
        <v>15224</v>
      </c>
      <c r="VIK1" s="43" t="s">
        <v>15225</v>
      </c>
      <c r="VIL1" s="43" t="s">
        <v>15226</v>
      </c>
      <c r="VIM1" s="43" t="s">
        <v>15227</v>
      </c>
      <c r="VIN1" s="43" t="s">
        <v>15228</v>
      </c>
      <c r="VIO1" s="43" t="s">
        <v>15229</v>
      </c>
      <c r="VIP1" s="43" t="s">
        <v>15230</v>
      </c>
      <c r="VIQ1" s="43" t="s">
        <v>15231</v>
      </c>
      <c r="VIR1" s="43" t="s">
        <v>15232</v>
      </c>
      <c r="VIS1" s="43" t="s">
        <v>15233</v>
      </c>
      <c r="VIT1" s="43" t="s">
        <v>15234</v>
      </c>
      <c r="VIU1" s="43" t="s">
        <v>15235</v>
      </c>
      <c r="VIV1" s="43" t="s">
        <v>15236</v>
      </c>
      <c r="VIW1" s="43" t="s">
        <v>15237</v>
      </c>
      <c r="VIX1" s="43" t="s">
        <v>15238</v>
      </c>
      <c r="VIY1" s="43" t="s">
        <v>15239</v>
      </c>
      <c r="VIZ1" s="43" t="s">
        <v>15240</v>
      </c>
      <c r="VJA1" s="43" t="s">
        <v>15241</v>
      </c>
      <c r="VJB1" s="43" t="s">
        <v>15242</v>
      </c>
      <c r="VJC1" s="43" t="s">
        <v>15243</v>
      </c>
      <c r="VJD1" s="43" t="s">
        <v>15244</v>
      </c>
      <c r="VJE1" s="43" t="s">
        <v>15245</v>
      </c>
      <c r="VJF1" s="43" t="s">
        <v>15246</v>
      </c>
      <c r="VJG1" s="43" t="s">
        <v>15247</v>
      </c>
      <c r="VJH1" s="43" t="s">
        <v>15248</v>
      </c>
      <c r="VJI1" s="43" t="s">
        <v>15249</v>
      </c>
      <c r="VJJ1" s="43" t="s">
        <v>15250</v>
      </c>
      <c r="VJK1" s="43" t="s">
        <v>15251</v>
      </c>
      <c r="VJL1" s="43" t="s">
        <v>15252</v>
      </c>
      <c r="VJM1" s="43" t="s">
        <v>15253</v>
      </c>
      <c r="VJN1" s="43" t="s">
        <v>15254</v>
      </c>
      <c r="VJO1" s="43" t="s">
        <v>15255</v>
      </c>
      <c r="VJP1" s="43" t="s">
        <v>15256</v>
      </c>
      <c r="VJQ1" s="43" t="s">
        <v>15257</v>
      </c>
      <c r="VJR1" s="43" t="s">
        <v>15258</v>
      </c>
      <c r="VJS1" s="43" t="s">
        <v>15259</v>
      </c>
      <c r="VJT1" s="43" t="s">
        <v>15260</v>
      </c>
      <c r="VJU1" s="43" t="s">
        <v>15261</v>
      </c>
      <c r="VJV1" s="43" t="s">
        <v>15262</v>
      </c>
      <c r="VJW1" s="43" t="s">
        <v>15263</v>
      </c>
      <c r="VJX1" s="43" t="s">
        <v>15264</v>
      </c>
      <c r="VJY1" s="43" t="s">
        <v>15265</v>
      </c>
      <c r="VJZ1" s="43" t="s">
        <v>15266</v>
      </c>
      <c r="VKA1" s="43" t="s">
        <v>15267</v>
      </c>
      <c r="VKB1" s="43" t="s">
        <v>15268</v>
      </c>
      <c r="VKC1" s="43" t="s">
        <v>15269</v>
      </c>
      <c r="VKD1" s="43" t="s">
        <v>15270</v>
      </c>
      <c r="VKE1" s="43" t="s">
        <v>15271</v>
      </c>
      <c r="VKF1" s="43" t="s">
        <v>15272</v>
      </c>
      <c r="VKG1" s="43" t="s">
        <v>15273</v>
      </c>
      <c r="VKH1" s="43" t="s">
        <v>15274</v>
      </c>
      <c r="VKI1" s="43" t="s">
        <v>15275</v>
      </c>
      <c r="VKJ1" s="43" t="s">
        <v>15276</v>
      </c>
      <c r="VKK1" s="43" t="s">
        <v>15277</v>
      </c>
      <c r="VKL1" s="43" t="s">
        <v>15278</v>
      </c>
      <c r="VKM1" s="43" t="s">
        <v>15279</v>
      </c>
      <c r="VKN1" s="43" t="s">
        <v>15280</v>
      </c>
      <c r="VKO1" s="43" t="s">
        <v>15281</v>
      </c>
      <c r="VKP1" s="43" t="s">
        <v>15282</v>
      </c>
      <c r="VKQ1" s="43" t="s">
        <v>15283</v>
      </c>
      <c r="VKR1" s="43" t="s">
        <v>15284</v>
      </c>
      <c r="VKS1" s="43" t="s">
        <v>15285</v>
      </c>
      <c r="VKT1" s="43" t="s">
        <v>15286</v>
      </c>
      <c r="VKU1" s="43" t="s">
        <v>15287</v>
      </c>
      <c r="VKV1" s="43" t="s">
        <v>15288</v>
      </c>
      <c r="VKW1" s="43" t="s">
        <v>15289</v>
      </c>
      <c r="VKX1" s="43" t="s">
        <v>15290</v>
      </c>
      <c r="VKY1" s="43" t="s">
        <v>15291</v>
      </c>
      <c r="VKZ1" s="43" t="s">
        <v>15292</v>
      </c>
      <c r="VLA1" s="43" t="s">
        <v>15293</v>
      </c>
      <c r="VLB1" s="43" t="s">
        <v>15294</v>
      </c>
      <c r="VLC1" s="43" t="s">
        <v>15295</v>
      </c>
      <c r="VLD1" s="43" t="s">
        <v>15296</v>
      </c>
      <c r="VLE1" s="43" t="s">
        <v>15297</v>
      </c>
      <c r="VLF1" s="43" t="s">
        <v>15298</v>
      </c>
      <c r="VLG1" s="43" t="s">
        <v>15299</v>
      </c>
      <c r="VLH1" s="43" t="s">
        <v>15300</v>
      </c>
      <c r="VLI1" s="43" t="s">
        <v>15301</v>
      </c>
      <c r="VLJ1" s="43" t="s">
        <v>15302</v>
      </c>
      <c r="VLK1" s="43" t="s">
        <v>15303</v>
      </c>
      <c r="VLL1" s="43" t="s">
        <v>15304</v>
      </c>
      <c r="VLM1" s="43" t="s">
        <v>15305</v>
      </c>
      <c r="VLN1" s="43" t="s">
        <v>15306</v>
      </c>
      <c r="VLO1" s="43" t="s">
        <v>15307</v>
      </c>
      <c r="VLP1" s="43" t="s">
        <v>15308</v>
      </c>
      <c r="VLQ1" s="43" t="s">
        <v>15309</v>
      </c>
      <c r="VLR1" s="43" t="s">
        <v>15310</v>
      </c>
      <c r="VLS1" s="43" t="s">
        <v>15311</v>
      </c>
      <c r="VLT1" s="43" t="s">
        <v>15312</v>
      </c>
      <c r="VLU1" s="43" t="s">
        <v>15313</v>
      </c>
      <c r="VLV1" s="43" t="s">
        <v>15314</v>
      </c>
      <c r="VLW1" s="43" t="s">
        <v>15315</v>
      </c>
      <c r="VLX1" s="43" t="s">
        <v>15316</v>
      </c>
      <c r="VLY1" s="43" t="s">
        <v>15317</v>
      </c>
      <c r="VLZ1" s="43" t="s">
        <v>15318</v>
      </c>
      <c r="VMA1" s="43" t="s">
        <v>15319</v>
      </c>
      <c r="VMB1" s="43" t="s">
        <v>15320</v>
      </c>
      <c r="VMC1" s="43" t="s">
        <v>15321</v>
      </c>
      <c r="VMD1" s="43" t="s">
        <v>15322</v>
      </c>
      <c r="VME1" s="43" t="s">
        <v>15323</v>
      </c>
      <c r="VMF1" s="43" t="s">
        <v>15324</v>
      </c>
      <c r="VMG1" s="43" t="s">
        <v>15325</v>
      </c>
      <c r="VMH1" s="43" t="s">
        <v>15326</v>
      </c>
      <c r="VMI1" s="43" t="s">
        <v>15327</v>
      </c>
      <c r="VMJ1" s="43" t="s">
        <v>15328</v>
      </c>
      <c r="VMK1" s="43" t="s">
        <v>15329</v>
      </c>
      <c r="VML1" s="43" t="s">
        <v>15330</v>
      </c>
      <c r="VMM1" s="43" t="s">
        <v>15331</v>
      </c>
      <c r="VMN1" s="43" t="s">
        <v>15332</v>
      </c>
      <c r="VMO1" s="43" t="s">
        <v>15333</v>
      </c>
      <c r="VMP1" s="43" t="s">
        <v>15334</v>
      </c>
      <c r="VMQ1" s="43" t="s">
        <v>15335</v>
      </c>
      <c r="VMR1" s="43" t="s">
        <v>15336</v>
      </c>
      <c r="VMS1" s="43" t="s">
        <v>15337</v>
      </c>
      <c r="VMT1" s="43" t="s">
        <v>15338</v>
      </c>
      <c r="VMU1" s="43" t="s">
        <v>15339</v>
      </c>
      <c r="VMV1" s="43" t="s">
        <v>15340</v>
      </c>
      <c r="VMW1" s="43" t="s">
        <v>15341</v>
      </c>
      <c r="VMX1" s="43" t="s">
        <v>15342</v>
      </c>
      <c r="VMY1" s="43" t="s">
        <v>15343</v>
      </c>
      <c r="VMZ1" s="43" t="s">
        <v>15344</v>
      </c>
      <c r="VNA1" s="43" t="s">
        <v>15345</v>
      </c>
      <c r="VNB1" s="43" t="s">
        <v>15346</v>
      </c>
      <c r="VNC1" s="43" t="s">
        <v>15347</v>
      </c>
      <c r="VND1" s="43" t="s">
        <v>15348</v>
      </c>
      <c r="VNE1" s="43" t="s">
        <v>15349</v>
      </c>
      <c r="VNF1" s="43" t="s">
        <v>15350</v>
      </c>
      <c r="VNG1" s="43" t="s">
        <v>15351</v>
      </c>
      <c r="VNH1" s="43" t="s">
        <v>15352</v>
      </c>
      <c r="VNI1" s="43" t="s">
        <v>15353</v>
      </c>
      <c r="VNJ1" s="43" t="s">
        <v>15354</v>
      </c>
      <c r="VNK1" s="43" t="s">
        <v>15355</v>
      </c>
      <c r="VNL1" s="43" t="s">
        <v>15356</v>
      </c>
      <c r="VNM1" s="43" t="s">
        <v>15357</v>
      </c>
      <c r="VNN1" s="43" t="s">
        <v>15358</v>
      </c>
      <c r="VNO1" s="43" t="s">
        <v>15359</v>
      </c>
      <c r="VNP1" s="43" t="s">
        <v>15360</v>
      </c>
      <c r="VNQ1" s="43" t="s">
        <v>15361</v>
      </c>
      <c r="VNR1" s="43" t="s">
        <v>15362</v>
      </c>
      <c r="VNS1" s="43" t="s">
        <v>15363</v>
      </c>
      <c r="VNT1" s="43" t="s">
        <v>15364</v>
      </c>
      <c r="VNU1" s="43" t="s">
        <v>15365</v>
      </c>
      <c r="VNV1" s="43" t="s">
        <v>15366</v>
      </c>
      <c r="VNW1" s="43" t="s">
        <v>15367</v>
      </c>
      <c r="VNX1" s="43" t="s">
        <v>15368</v>
      </c>
      <c r="VNY1" s="43" t="s">
        <v>15369</v>
      </c>
      <c r="VNZ1" s="43" t="s">
        <v>15370</v>
      </c>
      <c r="VOA1" s="43" t="s">
        <v>15371</v>
      </c>
      <c r="VOB1" s="43" t="s">
        <v>15372</v>
      </c>
      <c r="VOC1" s="43" t="s">
        <v>15373</v>
      </c>
      <c r="VOD1" s="43" t="s">
        <v>15374</v>
      </c>
      <c r="VOE1" s="43" t="s">
        <v>15375</v>
      </c>
      <c r="VOF1" s="43" t="s">
        <v>15376</v>
      </c>
      <c r="VOG1" s="43" t="s">
        <v>15377</v>
      </c>
      <c r="VOH1" s="43" t="s">
        <v>15378</v>
      </c>
      <c r="VOI1" s="43" t="s">
        <v>15379</v>
      </c>
      <c r="VOJ1" s="43" t="s">
        <v>15380</v>
      </c>
      <c r="VOK1" s="43" t="s">
        <v>15381</v>
      </c>
      <c r="VOL1" s="43" t="s">
        <v>15382</v>
      </c>
      <c r="VOM1" s="43" t="s">
        <v>15383</v>
      </c>
      <c r="VON1" s="43" t="s">
        <v>15384</v>
      </c>
      <c r="VOO1" s="43" t="s">
        <v>15385</v>
      </c>
      <c r="VOP1" s="43" t="s">
        <v>15386</v>
      </c>
      <c r="VOQ1" s="43" t="s">
        <v>15387</v>
      </c>
      <c r="VOR1" s="43" t="s">
        <v>15388</v>
      </c>
      <c r="VOS1" s="43" t="s">
        <v>15389</v>
      </c>
      <c r="VOT1" s="43" t="s">
        <v>15390</v>
      </c>
      <c r="VOU1" s="43" t="s">
        <v>15391</v>
      </c>
      <c r="VOV1" s="43" t="s">
        <v>15392</v>
      </c>
      <c r="VOW1" s="43" t="s">
        <v>15393</v>
      </c>
      <c r="VOX1" s="43" t="s">
        <v>15394</v>
      </c>
      <c r="VOY1" s="43" t="s">
        <v>15395</v>
      </c>
      <c r="VOZ1" s="43" t="s">
        <v>15396</v>
      </c>
      <c r="VPA1" s="43" t="s">
        <v>15397</v>
      </c>
      <c r="VPB1" s="43" t="s">
        <v>15398</v>
      </c>
      <c r="VPC1" s="43" t="s">
        <v>15399</v>
      </c>
      <c r="VPD1" s="43" t="s">
        <v>15400</v>
      </c>
      <c r="VPE1" s="43" t="s">
        <v>15401</v>
      </c>
      <c r="VPF1" s="43" t="s">
        <v>15402</v>
      </c>
      <c r="VPG1" s="43" t="s">
        <v>15403</v>
      </c>
      <c r="VPH1" s="43" t="s">
        <v>15404</v>
      </c>
      <c r="VPI1" s="43" t="s">
        <v>15405</v>
      </c>
      <c r="VPJ1" s="43" t="s">
        <v>15406</v>
      </c>
      <c r="VPK1" s="43" t="s">
        <v>15407</v>
      </c>
      <c r="VPL1" s="43" t="s">
        <v>15408</v>
      </c>
      <c r="VPM1" s="43" t="s">
        <v>15409</v>
      </c>
      <c r="VPN1" s="43" t="s">
        <v>15410</v>
      </c>
      <c r="VPO1" s="43" t="s">
        <v>15411</v>
      </c>
      <c r="VPP1" s="43" t="s">
        <v>15412</v>
      </c>
      <c r="VPQ1" s="43" t="s">
        <v>15413</v>
      </c>
      <c r="VPR1" s="43" t="s">
        <v>15414</v>
      </c>
      <c r="VPS1" s="43" t="s">
        <v>15415</v>
      </c>
      <c r="VPT1" s="43" t="s">
        <v>15416</v>
      </c>
      <c r="VPU1" s="43" t="s">
        <v>15417</v>
      </c>
      <c r="VPV1" s="43" t="s">
        <v>15418</v>
      </c>
      <c r="VPW1" s="43" t="s">
        <v>15419</v>
      </c>
      <c r="VPX1" s="43" t="s">
        <v>15420</v>
      </c>
      <c r="VPY1" s="43" t="s">
        <v>15421</v>
      </c>
      <c r="VPZ1" s="43" t="s">
        <v>15422</v>
      </c>
      <c r="VQA1" s="43" t="s">
        <v>15423</v>
      </c>
      <c r="VQB1" s="43" t="s">
        <v>15424</v>
      </c>
      <c r="VQC1" s="43" t="s">
        <v>15425</v>
      </c>
      <c r="VQD1" s="43" t="s">
        <v>15426</v>
      </c>
      <c r="VQE1" s="43" t="s">
        <v>15427</v>
      </c>
      <c r="VQF1" s="43" t="s">
        <v>15428</v>
      </c>
      <c r="VQG1" s="43" t="s">
        <v>15429</v>
      </c>
      <c r="VQH1" s="43" t="s">
        <v>15430</v>
      </c>
      <c r="VQI1" s="43" t="s">
        <v>15431</v>
      </c>
      <c r="VQJ1" s="43" t="s">
        <v>15432</v>
      </c>
      <c r="VQK1" s="43" t="s">
        <v>15433</v>
      </c>
      <c r="VQL1" s="43" t="s">
        <v>15434</v>
      </c>
      <c r="VQM1" s="43" t="s">
        <v>15435</v>
      </c>
      <c r="VQN1" s="43" t="s">
        <v>15436</v>
      </c>
      <c r="VQO1" s="43" t="s">
        <v>15437</v>
      </c>
      <c r="VQP1" s="43" t="s">
        <v>15438</v>
      </c>
      <c r="VQQ1" s="43" t="s">
        <v>15439</v>
      </c>
      <c r="VQR1" s="43" t="s">
        <v>15440</v>
      </c>
      <c r="VQS1" s="43" t="s">
        <v>15441</v>
      </c>
      <c r="VQT1" s="43" t="s">
        <v>15442</v>
      </c>
      <c r="VQU1" s="43" t="s">
        <v>15443</v>
      </c>
      <c r="VQV1" s="43" t="s">
        <v>15444</v>
      </c>
      <c r="VQW1" s="43" t="s">
        <v>15445</v>
      </c>
      <c r="VQX1" s="43" t="s">
        <v>15446</v>
      </c>
      <c r="VQY1" s="43" t="s">
        <v>15447</v>
      </c>
      <c r="VQZ1" s="43" t="s">
        <v>15448</v>
      </c>
      <c r="VRA1" s="43" t="s">
        <v>15449</v>
      </c>
      <c r="VRB1" s="43" t="s">
        <v>15450</v>
      </c>
      <c r="VRC1" s="43" t="s">
        <v>15451</v>
      </c>
      <c r="VRD1" s="43" t="s">
        <v>15452</v>
      </c>
      <c r="VRE1" s="43" t="s">
        <v>15453</v>
      </c>
      <c r="VRF1" s="43" t="s">
        <v>15454</v>
      </c>
      <c r="VRG1" s="43" t="s">
        <v>15455</v>
      </c>
      <c r="VRH1" s="43" t="s">
        <v>15456</v>
      </c>
      <c r="VRI1" s="43" t="s">
        <v>15457</v>
      </c>
      <c r="VRJ1" s="43" t="s">
        <v>15458</v>
      </c>
      <c r="VRK1" s="43" t="s">
        <v>15459</v>
      </c>
      <c r="VRL1" s="43" t="s">
        <v>15460</v>
      </c>
      <c r="VRM1" s="43" t="s">
        <v>15461</v>
      </c>
      <c r="VRN1" s="43" t="s">
        <v>15462</v>
      </c>
      <c r="VRO1" s="43" t="s">
        <v>15463</v>
      </c>
      <c r="VRP1" s="43" t="s">
        <v>15464</v>
      </c>
      <c r="VRQ1" s="43" t="s">
        <v>15465</v>
      </c>
      <c r="VRR1" s="43" t="s">
        <v>15466</v>
      </c>
      <c r="VRS1" s="43" t="s">
        <v>15467</v>
      </c>
      <c r="VRT1" s="43" t="s">
        <v>15468</v>
      </c>
      <c r="VRU1" s="43" t="s">
        <v>15469</v>
      </c>
      <c r="VRV1" s="43" t="s">
        <v>15470</v>
      </c>
      <c r="VRW1" s="43" t="s">
        <v>15471</v>
      </c>
      <c r="VRX1" s="43" t="s">
        <v>15472</v>
      </c>
      <c r="VRY1" s="43" t="s">
        <v>15473</v>
      </c>
      <c r="VRZ1" s="43" t="s">
        <v>15474</v>
      </c>
      <c r="VSA1" s="43" t="s">
        <v>15475</v>
      </c>
      <c r="VSB1" s="43" t="s">
        <v>15476</v>
      </c>
      <c r="VSC1" s="43" t="s">
        <v>15477</v>
      </c>
      <c r="VSD1" s="43" t="s">
        <v>15478</v>
      </c>
      <c r="VSE1" s="43" t="s">
        <v>15479</v>
      </c>
      <c r="VSF1" s="43" t="s">
        <v>15480</v>
      </c>
      <c r="VSG1" s="43" t="s">
        <v>15481</v>
      </c>
      <c r="VSH1" s="43" t="s">
        <v>15482</v>
      </c>
      <c r="VSI1" s="43" t="s">
        <v>15483</v>
      </c>
      <c r="VSJ1" s="43" t="s">
        <v>15484</v>
      </c>
      <c r="VSK1" s="43" t="s">
        <v>15485</v>
      </c>
      <c r="VSL1" s="43" t="s">
        <v>15486</v>
      </c>
      <c r="VSM1" s="43" t="s">
        <v>15487</v>
      </c>
      <c r="VSN1" s="43" t="s">
        <v>15488</v>
      </c>
      <c r="VSO1" s="43" t="s">
        <v>15489</v>
      </c>
      <c r="VSP1" s="43" t="s">
        <v>15490</v>
      </c>
      <c r="VSQ1" s="43" t="s">
        <v>15491</v>
      </c>
      <c r="VSR1" s="43" t="s">
        <v>15492</v>
      </c>
      <c r="VSS1" s="43" t="s">
        <v>15493</v>
      </c>
      <c r="VST1" s="43" t="s">
        <v>15494</v>
      </c>
      <c r="VSU1" s="43" t="s">
        <v>15495</v>
      </c>
      <c r="VSV1" s="43" t="s">
        <v>15496</v>
      </c>
      <c r="VSW1" s="43" t="s">
        <v>15497</v>
      </c>
      <c r="VSX1" s="43" t="s">
        <v>15498</v>
      </c>
      <c r="VSY1" s="43" t="s">
        <v>15499</v>
      </c>
      <c r="VSZ1" s="43" t="s">
        <v>15500</v>
      </c>
      <c r="VTA1" s="43" t="s">
        <v>15501</v>
      </c>
      <c r="VTB1" s="43" t="s">
        <v>15502</v>
      </c>
      <c r="VTC1" s="43" t="s">
        <v>15503</v>
      </c>
      <c r="VTD1" s="43" t="s">
        <v>15504</v>
      </c>
      <c r="VTE1" s="43" t="s">
        <v>15505</v>
      </c>
      <c r="VTF1" s="43" t="s">
        <v>15506</v>
      </c>
      <c r="VTG1" s="43" t="s">
        <v>15507</v>
      </c>
      <c r="VTH1" s="43" t="s">
        <v>15508</v>
      </c>
      <c r="VTI1" s="43" t="s">
        <v>15509</v>
      </c>
      <c r="VTJ1" s="43" t="s">
        <v>15510</v>
      </c>
      <c r="VTK1" s="43" t="s">
        <v>15511</v>
      </c>
      <c r="VTL1" s="43" t="s">
        <v>15512</v>
      </c>
      <c r="VTM1" s="43" t="s">
        <v>15513</v>
      </c>
      <c r="VTN1" s="43" t="s">
        <v>15514</v>
      </c>
      <c r="VTO1" s="43" t="s">
        <v>15515</v>
      </c>
      <c r="VTP1" s="43" t="s">
        <v>15516</v>
      </c>
      <c r="VTQ1" s="43" t="s">
        <v>15517</v>
      </c>
      <c r="VTR1" s="43" t="s">
        <v>15518</v>
      </c>
      <c r="VTS1" s="43" t="s">
        <v>15519</v>
      </c>
      <c r="VTT1" s="43" t="s">
        <v>15520</v>
      </c>
      <c r="VTU1" s="43" t="s">
        <v>15521</v>
      </c>
      <c r="VTV1" s="43" t="s">
        <v>15522</v>
      </c>
      <c r="VTW1" s="43" t="s">
        <v>15523</v>
      </c>
      <c r="VTX1" s="43" t="s">
        <v>15524</v>
      </c>
      <c r="VTY1" s="43" t="s">
        <v>15525</v>
      </c>
      <c r="VTZ1" s="43" t="s">
        <v>15526</v>
      </c>
      <c r="VUA1" s="43" t="s">
        <v>15527</v>
      </c>
      <c r="VUB1" s="43" t="s">
        <v>15528</v>
      </c>
      <c r="VUC1" s="43" t="s">
        <v>15529</v>
      </c>
      <c r="VUD1" s="43" t="s">
        <v>15530</v>
      </c>
      <c r="VUE1" s="43" t="s">
        <v>15531</v>
      </c>
      <c r="VUF1" s="43" t="s">
        <v>15532</v>
      </c>
      <c r="VUG1" s="43" t="s">
        <v>15533</v>
      </c>
      <c r="VUH1" s="43" t="s">
        <v>15534</v>
      </c>
      <c r="VUI1" s="43" t="s">
        <v>15535</v>
      </c>
      <c r="VUJ1" s="43" t="s">
        <v>15536</v>
      </c>
      <c r="VUK1" s="43" t="s">
        <v>15537</v>
      </c>
      <c r="VUL1" s="43" t="s">
        <v>15538</v>
      </c>
      <c r="VUM1" s="43" t="s">
        <v>15539</v>
      </c>
      <c r="VUN1" s="43" t="s">
        <v>15540</v>
      </c>
      <c r="VUO1" s="43" t="s">
        <v>15541</v>
      </c>
      <c r="VUP1" s="43" t="s">
        <v>15542</v>
      </c>
      <c r="VUQ1" s="43" t="s">
        <v>15543</v>
      </c>
      <c r="VUR1" s="43" t="s">
        <v>15544</v>
      </c>
      <c r="VUS1" s="43" t="s">
        <v>15545</v>
      </c>
      <c r="VUT1" s="43" t="s">
        <v>15546</v>
      </c>
      <c r="VUU1" s="43" t="s">
        <v>15547</v>
      </c>
      <c r="VUV1" s="43" t="s">
        <v>15548</v>
      </c>
      <c r="VUW1" s="43" t="s">
        <v>15549</v>
      </c>
      <c r="VUX1" s="43" t="s">
        <v>15550</v>
      </c>
      <c r="VUY1" s="43" t="s">
        <v>15551</v>
      </c>
      <c r="VUZ1" s="43" t="s">
        <v>15552</v>
      </c>
      <c r="VVA1" s="43" t="s">
        <v>15553</v>
      </c>
      <c r="VVB1" s="43" t="s">
        <v>15554</v>
      </c>
      <c r="VVC1" s="43" t="s">
        <v>15555</v>
      </c>
      <c r="VVD1" s="43" t="s">
        <v>15556</v>
      </c>
      <c r="VVE1" s="43" t="s">
        <v>15557</v>
      </c>
      <c r="VVF1" s="43" t="s">
        <v>15558</v>
      </c>
      <c r="VVG1" s="43" t="s">
        <v>15559</v>
      </c>
      <c r="VVH1" s="43" t="s">
        <v>15560</v>
      </c>
      <c r="VVI1" s="43" t="s">
        <v>15561</v>
      </c>
      <c r="VVJ1" s="43" t="s">
        <v>15562</v>
      </c>
      <c r="VVK1" s="43" t="s">
        <v>15563</v>
      </c>
      <c r="VVL1" s="43" t="s">
        <v>15564</v>
      </c>
      <c r="VVM1" s="43" t="s">
        <v>15565</v>
      </c>
      <c r="VVN1" s="43" t="s">
        <v>15566</v>
      </c>
      <c r="VVO1" s="43" t="s">
        <v>15567</v>
      </c>
      <c r="VVP1" s="43" t="s">
        <v>15568</v>
      </c>
      <c r="VVQ1" s="43" t="s">
        <v>15569</v>
      </c>
      <c r="VVR1" s="43" t="s">
        <v>15570</v>
      </c>
      <c r="VVS1" s="43" t="s">
        <v>15571</v>
      </c>
      <c r="VVT1" s="43" t="s">
        <v>15572</v>
      </c>
      <c r="VVU1" s="43" t="s">
        <v>15573</v>
      </c>
      <c r="VVV1" s="43" t="s">
        <v>15574</v>
      </c>
      <c r="VVW1" s="43" t="s">
        <v>15575</v>
      </c>
      <c r="VVX1" s="43" t="s">
        <v>15576</v>
      </c>
      <c r="VVY1" s="43" t="s">
        <v>15577</v>
      </c>
      <c r="VVZ1" s="43" t="s">
        <v>15578</v>
      </c>
      <c r="VWA1" s="43" t="s">
        <v>15579</v>
      </c>
      <c r="VWB1" s="43" t="s">
        <v>15580</v>
      </c>
      <c r="VWC1" s="43" t="s">
        <v>15581</v>
      </c>
      <c r="VWD1" s="43" t="s">
        <v>15582</v>
      </c>
      <c r="VWE1" s="43" t="s">
        <v>15583</v>
      </c>
      <c r="VWF1" s="43" t="s">
        <v>15584</v>
      </c>
      <c r="VWG1" s="43" t="s">
        <v>15585</v>
      </c>
      <c r="VWH1" s="43" t="s">
        <v>15586</v>
      </c>
      <c r="VWI1" s="43" t="s">
        <v>15587</v>
      </c>
      <c r="VWJ1" s="43" t="s">
        <v>15588</v>
      </c>
      <c r="VWK1" s="43" t="s">
        <v>15589</v>
      </c>
      <c r="VWL1" s="43" t="s">
        <v>15590</v>
      </c>
      <c r="VWM1" s="43" t="s">
        <v>15591</v>
      </c>
      <c r="VWN1" s="43" t="s">
        <v>15592</v>
      </c>
      <c r="VWO1" s="43" t="s">
        <v>15593</v>
      </c>
      <c r="VWP1" s="43" t="s">
        <v>15594</v>
      </c>
      <c r="VWQ1" s="43" t="s">
        <v>15595</v>
      </c>
      <c r="VWR1" s="43" t="s">
        <v>15596</v>
      </c>
      <c r="VWS1" s="43" t="s">
        <v>15597</v>
      </c>
      <c r="VWT1" s="43" t="s">
        <v>15598</v>
      </c>
      <c r="VWU1" s="43" t="s">
        <v>15599</v>
      </c>
      <c r="VWV1" s="43" t="s">
        <v>15600</v>
      </c>
      <c r="VWW1" s="43" t="s">
        <v>15601</v>
      </c>
      <c r="VWX1" s="43" t="s">
        <v>15602</v>
      </c>
      <c r="VWY1" s="43" t="s">
        <v>15603</v>
      </c>
      <c r="VWZ1" s="43" t="s">
        <v>15604</v>
      </c>
      <c r="VXA1" s="43" t="s">
        <v>15605</v>
      </c>
      <c r="VXB1" s="43" t="s">
        <v>15606</v>
      </c>
      <c r="VXC1" s="43" t="s">
        <v>15607</v>
      </c>
      <c r="VXD1" s="43" t="s">
        <v>15608</v>
      </c>
      <c r="VXE1" s="43" t="s">
        <v>15609</v>
      </c>
      <c r="VXF1" s="43" t="s">
        <v>15610</v>
      </c>
      <c r="VXG1" s="43" t="s">
        <v>15611</v>
      </c>
      <c r="VXH1" s="43" t="s">
        <v>15612</v>
      </c>
      <c r="VXI1" s="43" t="s">
        <v>15613</v>
      </c>
      <c r="VXJ1" s="43" t="s">
        <v>15614</v>
      </c>
      <c r="VXK1" s="43" t="s">
        <v>15615</v>
      </c>
      <c r="VXL1" s="43" t="s">
        <v>15616</v>
      </c>
      <c r="VXM1" s="43" t="s">
        <v>15617</v>
      </c>
      <c r="VXN1" s="43" t="s">
        <v>15618</v>
      </c>
      <c r="VXO1" s="43" t="s">
        <v>15619</v>
      </c>
      <c r="VXP1" s="43" t="s">
        <v>15620</v>
      </c>
      <c r="VXQ1" s="43" t="s">
        <v>15621</v>
      </c>
      <c r="VXR1" s="43" t="s">
        <v>15622</v>
      </c>
      <c r="VXS1" s="43" t="s">
        <v>15623</v>
      </c>
      <c r="VXT1" s="43" t="s">
        <v>15624</v>
      </c>
      <c r="VXU1" s="43" t="s">
        <v>15625</v>
      </c>
      <c r="VXV1" s="43" t="s">
        <v>15626</v>
      </c>
      <c r="VXW1" s="43" t="s">
        <v>15627</v>
      </c>
      <c r="VXX1" s="43" t="s">
        <v>15628</v>
      </c>
      <c r="VXY1" s="43" t="s">
        <v>15629</v>
      </c>
      <c r="VXZ1" s="43" t="s">
        <v>15630</v>
      </c>
      <c r="VYA1" s="43" t="s">
        <v>15631</v>
      </c>
      <c r="VYB1" s="43" t="s">
        <v>15632</v>
      </c>
      <c r="VYC1" s="43" t="s">
        <v>15633</v>
      </c>
      <c r="VYD1" s="43" t="s">
        <v>15634</v>
      </c>
      <c r="VYE1" s="43" t="s">
        <v>15635</v>
      </c>
      <c r="VYF1" s="43" t="s">
        <v>15636</v>
      </c>
      <c r="VYG1" s="43" t="s">
        <v>15637</v>
      </c>
      <c r="VYH1" s="43" t="s">
        <v>15638</v>
      </c>
      <c r="VYI1" s="43" t="s">
        <v>15639</v>
      </c>
      <c r="VYJ1" s="43" t="s">
        <v>15640</v>
      </c>
      <c r="VYK1" s="43" t="s">
        <v>15641</v>
      </c>
      <c r="VYL1" s="43" t="s">
        <v>15642</v>
      </c>
      <c r="VYM1" s="43" t="s">
        <v>15643</v>
      </c>
      <c r="VYN1" s="43" t="s">
        <v>15644</v>
      </c>
      <c r="VYO1" s="43" t="s">
        <v>15645</v>
      </c>
      <c r="VYP1" s="43" t="s">
        <v>15646</v>
      </c>
      <c r="VYQ1" s="43" t="s">
        <v>15647</v>
      </c>
      <c r="VYR1" s="43" t="s">
        <v>15648</v>
      </c>
      <c r="VYS1" s="43" t="s">
        <v>15649</v>
      </c>
      <c r="VYT1" s="43" t="s">
        <v>15650</v>
      </c>
      <c r="VYU1" s="43" t="s">
        <v>15651</v>
      </c>
      <c r="VYV1" s="43" t="s">
        <v>15652</v>
      </c>
      <c r="VYW1" s="43" t="s">
        <v>15653</v>
      </c>
      <c r="VYX1" s="43" t="s">
        <v>15654</v>
      </c>
      <c r="VYY1" s="43" t="s">
        <v>15655</v>
      </c>
      <c r="VYZ1" s="43" t="s">
        <v>15656</v>
      </c>
      <c r="VZA1" s="43" t="s">
        <v>15657</v>
      </c>
      <c r="VZB1" s="43" t="s">
        <v>15658</v>
      </c>
      <c r="VZC1" s="43" t="s">
        <v>15659</v>
      </c>
      <c r="VZD1" s="43" t="s">
        <v>15660</v>
      </c>
      <c r="VZE1" s="43" t="s">
        <v>15661</v>
      </c>
      <c r="VZF1" s="43" t="s">
        <v>15662</v>
      </c>
      <c r="VZG1" s="43" t="s">
        <v>15663</v>
      </c>
      <c r="VZH1" s="43" t="s">
        <v>15664</v>
      </c>
      <c r="VZI1" s="43" t="s">
        <v>15665</v>
      </c>
      <c r="VZJ1" s="43" t="s">
        <v>15666</v>
      </c>
      <c r="VZK1" s="43" t="s">
        <v>15667</v>
      </c>
      <c r="VZL1" s="43" t="s">
        <v>15668</v>
      </c>
      <c r="VZM1" s="43" t="s">
        <v>15669</v>
      </c>
      <c r="VZN1" s="43" t="s">
        <v>15670</v>
      </c>
      <c r="VZO1" s="43" t="s">
        <v>15671</v>
      </c>
      <c r="VZP1" s="43" t="s">
        <v>15672</v>
      </c>
      <c r="VZQ1" s="43" t="s">
        <v>15673</v>
      </c>
      <c r="VZR1" s="43" t="s">
        <v>15674</v>
      </c>
      <c r="VZS1" s="43" t="s">
        <v>15675</v>
      </c>
      <c r="VZT1" s="43" t="s">
        <v>15676</v>
      </c>
      <c r="VZU1" s="43" t="s">
        <v>15677</v>
      </c>
      <c r="VZV1" s="43" t="s">
        <v>15678</v>
      </c>
      <c r="VZW1" s="43" t="s">
        <v>15679</v>
      </c>
      <c r="VZX1" s="43" t="s">
        <v>15680</v>
      </c>
      <c r="VZY1" s="43" t="s">
        <v>15681</v>
      </c>
      <c r="VZZ1" s="43" t="s">
        <v>15682</v>
      </c>
      <c r="WAA1" s="43" t="s">
        <v>15683</v>
      </c>
      <c r="WAB1" s="43" t="s">
        <v>15684</v>
      </c>
      <c r="WAC1" s="43" t="s">
        <v>15685</v>
      </c>
      <c r="WAD1" s="43" t="s">
        <v>15686</v>
      </c>
      <c r="WAE1" s="43" t="s">
        <v>15687</v>
      </c>
      <c r="WAF1" s="43" t="s">
        <v>15688</v>
      </c>
      <c r="WAG1" s="43" t="s">
        <v>15689</v>
      </c>
      <c r="WAH1" s="43" t="s">
        <v>15690</v>
      </c>
      <c r="WAI1" s="43" t="s">
        <v>15691</v>
      </c>
      <c r="WAJ1" s="43" t="s">
        <v>15692</v>
      </c>
      <c r="WAK1" s="43" t="s">
        <v>15693</v>
      </c>
      <c r="WAL1" s="43" t="s">
        <v>15694</v>
      </c>
      <c r="WAM1" s="43" t="s">
        <v>15695</v>
      </c>
      <c r="WAN1" s="43" t="s">
        <v>15696</v>
      </c>
      <c r="WAO1" s="43" t="s">
        <v>15697</v>
      </c>
      <c r="WAP1" s="43" t="s">
        <v>15698</v>
      </c>
      <c r="WAQ1" s="43" t="s">
        <v>15699</v>
      </c>
      <c r="WAR1" s="43" t="s">
        <v>15700</v>
      </c>
      <c r="WAS1" s="43" t="s">
        <v>15701</v>
      </c>
      <c r="WAT1" s="43" t="s">
        <v>15702</v>
      </c>
      <c r="WAU1" s="43" t="s">
        <v>15703</v>
      </c>
      <c r="WAV1" s="43" t="s">
        <v>15704</v>
      </c>
      <c r="WAW1" s="43" t="s">
        <v>15705</v>
      </c>
      <c r="WAX1" s="43" t="s">
        <v>15706</v>
      </c>
      <c r="WAY1" s="43" t="s">
        <v>15707</v>
      </c>
      <c r="WAZ1" s="43" t="s">
        <v>15708</v>
      </c>
      <c r="WBA1" s="43" t="s">
        <v>15709</v>
      </c>
      <c r="WBB1" s="43" t="s">
        <v>15710</v>
      </c>
      <c r="WBC1" s="43" t="s">
        <v>15711</v>
      </c>
      <c r="WBD1" s="43" t="s">
        <v>15712</v>
      </c>
      <c r="WBE1" s="43" t="s">
        <v>15713</v>
      </c>
      <c r="WBF1" s="43" t="s">
        <v>15714</v>
      </c>
      <c r="WBG1" s="43" t="s">
        <v>15715</v>
      </c>
      <c r="WBH1" s="43" t="s">
        <v>15716</v>
      </c>
      <c r="WBI1" s="43" t="s">
        <v>15717</v>
      </c>
      <c r="WBJ1" s="43" t="s">
        <v>15718</v>
      </c>
      <c r="WBK1" s="43" t="s">
        <v>15719</v>
      </c>
      <c r="WBL1" s="43" t="s">
        <v>15720</v>
      </c>
      <c r="WBM1" s="43" t="s">
        <v>15721</v>
      </c>
      <c r="WBN1" s="43" t="s">
        <v>15722</v>
      </c>
      <c r="WBO1" s="43" t="s">
        <v>15723</v>
      </c>
      <c r="WBP1" s="43" t="s">
        <v>15724</v>
      </c>
      <c r="WBQ1" s="43" t="s">
        <v>15725</v>
      </c>
      <c r="WBR1" s="43" t="s">
        <v>15726</v>
      </c>
      <c r="WBS1" s="43" t="s">
        <v>15727</v>
      </c>
      <c r="WBT1" s="43" t="s">
        <v>15728</v>
      </c>
      <c r="WBU1" s="43" t="s">
        <v>15729</v>
      </c>
      <c r="WBV1" s="43" t="s">
        <v>15730</v>
      </c>
      <c r="WBW1" s="43" t="s">
        <v>15731</v>
      </c>
      <c r="WBX1" s="43" t="s">
        <v>15732</v>
      </c>
      <c r="WBY1" s="43" t="s">
        <v>15733</v>
      </c>
      <c r="WBZ1" s="43" t="s">
        <v>15734</v>
      </c>
      <c r="WCA1" s="43" t="s">
        <v>15735</v>
      </c>
      <c r="WCB1" s="43" t="s">
        <v>15736</v>
      </c>
      <c r="WCC1" s="43" t="s">
        <v>15737</v>
      </c>
      <c r="WCD1" s="43" t="s">
        <v>15738</v>
      </c>
      <c r="WCE1" s="43" t="s">
        <v>15739</v>
      </c>
      <c r="WCF1" s="43" t="s">
        <v>15740</v>
      </c>
      <c r="WCG1" s="43" t="s">
        <v>15741</v>
      </c>
      <c r="WCH1" s="43" t="s">
        <v>15742</v>
      </c>
      <c r="WCI1" s="43" t="s">
        <v>15743</v>
      </c>
      <c r="WCJ1" s="43" t="s">
        <v>15744</v>
      </c>
      <c r="WCK1" s="43" t="s">
        <v>15745</v>
      </c>
      <c r="WCL1" s="43" t="s">
        <v>15746</v>
      </c>
      <c r="WCM1" s="43" t="s">
        <v>15747</v>
      </c>
      <c r="WCN1" s="43" t="s">
        <v>15748</v>
      </c>
      <c r="WCO1" s="43" t="s">
        <v>15749</v>
      </c>
      <c r="WCP1" s="43" t="s">
        <v>15750</v>
      </c>
      <c r="WCQ1" s="43" t="s">
        <v>15751</v>
      </c>
      <c r="WCR1" s="43" t="s">
        <v>15752</v>
      </c>
      <c r="WCS1" s="43" t="s">
        <v>15753</v>
      </c>
      <c r="WCT1" s="43" t="s">
        <v>15754</v>
      </c>
      <c r="WCU1" s="43" t="s">
        <v>15755</v>
      </c>
      <c r="WCV1" s="43" t="s">
        <v>15756</v>
      </c>
      <c r="WCW1" s="43" t="s">
        <v>15757</v>
      </c>
      <c r="WCX1" s="43" t="s">
        <v>15758</v>
      </c>
      <c r="WCY1" s="43" t="s">
        <v>15759</v>
      </c>
      <c r="WCZ1" s="43" t="s">
        <v>15760</v>
      </c>
      <c r="WDA1" s="43" t="s">
        <v>15761</v>
      </c>
      <c r="WDB1" s="43" t="s">
        <v>15762</v>
      </c>
      <c r="WDC1" s="43" t="s">
        <v>15763</v>
      </c>
      <c r="WDD1" s="43" t="s">
        <v>15764</v>
      </c>
      <c r="WDE1" s="43" t="s">
        <v>15765</v>
      </c>
      <c r="WDF1" s="43" t="s">
        <v>15766</v>
      </c>
      <c r="WDG1" s="43" t="s">
        <v>15767</v>
      </c>
      <c r="WDH1" s="43" t="s">
        <v>15768</v>
      </c>
      <c r="WDI1" s="43" t="s">
        <v>15769</v>
      </c>
      <c r="WDJ1" s="43" t="s">
        <v>15770</v>
      </c>
      <c r="WDK1" s="43" t="s">
        <v>15771</v>
      </c>
      <c r="WDL1" s="43" t="s">
        <v>15772</v>
      </c>
      <c r="WDM1" s="43" t="s">
        <v>15773</v>
      </c>
      <c r="WDN1" s="43" t="s">
        <v>15774</v>
      </c>
      <c r="WDO1" s="43" t="s">
        <v>15775</v>
      </c>
      <c r="WDP1" s="43" t="s">
        <v>15776</v>
      </c>
      <c r="WDQ1" s="43" t="s">
        <v>15777</v>
      </c>
      <c r="WDR1" s="43" t="s">
        <v>15778</v>
      </c>
      <c r="WDS1" s="43" t="s">
        <v>15779</v>
      </c>
      <c r="WDT1" s="43" t="s">
        <v>15780</v>
      </c>
      <c r="WDU1" s="43" t="s">
        <v>15781</v>
      </c>
      <c r="WDV1" s="43" t="s">
        <v>15782</v>
      </c>
      <c r="WDW1" s="43" t="s">
        <v>15783</v>
      </c>
      <c r="WDX1" s="43" t="s">
        <v>15784</v>
      </c>
      <c r="WDY1" s="43" t="s">
        <v>15785</v>
      </c>
      <c r="WDZ1" s="43" t="s">
        <v>15786</v>
      </c>
      <c r="WEA1" s="43" t="s">
        <v>15787</v>
      </c>
      <c r="WEB1" s="43" t="s">
        <v>15788</v>
      </c>
      <c r="WEC1" s="43" t="s">
        <v>15789</v>
      </c>
      <c r="WED1" s="43" t="s">
        <v>15790</v>
      </c>
      <c r="WEE1" s="43" t="s">
        <v>15791</v>
      </c>
      <c r="WEF1" s="43" t="s">
        <v>15792</v>
      </c>
      <c r="WEG1" s="43" t="s">
        <v>15793</v>
      </c>
      <c r="WEH1" s="43" t="s">
        <v>15794</v>
      </c>
      <c r="WEI1" s="43" t="s">
        <v>15795</v>
      </c>
      <c r="WEJ1" s="43" t="s">
        <v>15796</v>
      </c>
      <c r="WEK1" s="43" t="s">
        <v>15797</v>
      </c>
      <c r="WEL1" s="43" t="s">
        <v>15798</v>
      </c>
      <c r="WEM1" s="43" t="s">
        <v>15799</v>
      </c>
      <c r="WEN1" s="43" t="s">
        <v>15800</v>
      </c>
      <c r="WEO1" s="43" t="s">
        <v>15801</v>
      </c>
      <c r="WEP1" s="43" t="s">
        <v>15802</v>
      </c>
      <c r="WEQ1" s="43" t="s">
        <v>15803</v>
      </c>
      <c r="WER1" s="43" t="s">
        <v>15804</v>
      </c>
      <c r="WES1" s="43" t="s">
        <v>15805</v>
      </c>
      <c r="WET1" s="43" t="s">
        <v>15806</v>
      </c>
      <c r="WEU1" s="43" t="s">
        <v>15807</v>
      </c>
      <c r="WEV1" s="43" t="s">
        <v>15808</v>
      </c>
      <c r="WEW1" s="43" t="s">
        <v>15809</v>
      </c>
      <c r="WEX1" s="43" t="s">
        <v>15810</v>
      </c>
      <c r="WEY1" s="43" t="s">
        <v>15811</v>
      </c>
      <c r="WEZ1" s="43" t="s">
        <v>15812</v>
      </c>
      <c r="WFA1" s="43" t="s">
        <v>15813</v>
      </c>
      <c r="WFB1" s="43" t="s">
        <v>15814</v>
      </c>
      <c r="WFC1" s="43" t="s">
        <v>15815</v>
      </c>
      <c r="WFD1" s="43" t="s">
        <v>15816</v>
      </c>
      <c r="WFE1" s="43" t="s">
        <v>15817</v>
      </c>
      <c r="WFF1" s="43" t="s">
        <v>15818</v>
      </c>
      <c r="WFG1" s="43" t="s">
        <v>15819</v>
      </c>
      <c r="WFH1" s="43" t="s">
        <v>15820</v>
      </c>
      <c r="WFI1" s="43" t="s">
        <v>15821</v>
      </c>
      <c r="WFJ1" s="43" t="s">
        <v>15822</v>
      </c>
      <c r="WFK1" s="43" t="s">
        <v>15823</v>
      </c>
      <c r="WFL1" s="43" t="s">
        <v>15824</v>
      </c>
      <c r="WFM1" s="43" t="s">
        <v>15825</v>
      </c>
      <c r="WFN1" s="43" t="s">
        <v>15826</v>
      </c>
      <c r="WFO1" s="43" t="s">
        <v>15827</v>
      </c>
      <c r="WFP1" s="43" t="s">
        <v>15828</v>
      </c>
      <c r="WFQ1" s="43" t="s">
        <v>15829</v>
      </c>
      <c r="WFR1" s="43" t="s">
        <v>15830</v>
      </c>
      <c r="WFS1" s="43" t="s">
        <v>15831</v>
      </c>
      <c r="WFT1" s="43" t="s">
        <v>15832</v>
      </c>
      <c r="WFU1" s="43" t="s">
        <v>15833</v>
      </c>
      <c r="WFV1" s="43" t="s">
        <v>15834</v>
      </c>
      <c r="WFW1" s="43" t="s">
        <v>15835</v>
      </c>
      <c r="WFX1" s="43" t="s">
        <v>15836</v>
      </c>
      <c r="WFY1" s="43" t="s">
        <v>15837</v>
      </c>
      <c r="WFZ1" s="43" t="s">
        <v>15838</v>
      </c>
      <c r="WGA1" s="43" t="s">
        <v>15839</v>
      </c>
      <c r="WGB1" s="43" t="s">
        <v>15840</v>
      </c>
      <c r="WGC1" s="43" t="s">
        <v>15841</v>
      </c>
      <c r="WGD1" s="43" t="s">
        <v>15842</v>
      </c>
      <c r="WGE1" s="43" t="s">
        <v>15843</v>
      </c>
      <c r="WGF1" s="43" t="s">
        <v>15844</v>
      </c>
      <c r="WGG1" s="43" t="s">
        <v>15845</v>
      </c>
      <c r="WGH1" s="43" t="s">
        <v>15846</v>
      </c>
      <c r="WGI1" s="43" t="s">
        <v>15847</v>
      </c>
      <c r="WGJ1" s="43" t="s">
        <v>15848</v>
      </c>
      <c r="WGK1" s="43" t="s">
        <v>15849</v>
      </c>
      <c r="WGL1" s="43" t="s">
        <v>15850</v>
      </c>
      <c r="WGM1" s="43" t="s">
        <v>15851</v>
      </c>
      <c r="WGN1" s="43" t="s">
        <v>15852</v>
      </c>
      <c r="WGO1" s="43" t="s">
        <v>15853</v>
      </c>
      <c r="WGP1" s="43" t="s">
        <v>15854</v>
      </c>
      <c r="WGQ1" s="43" t="s">
        <v>15855</v>
      </c>
      <c r="WGR1" s="43" t="s">
        <v>15856</v>
      </c>
      <c r="WGS1" s="43" t="s">
        <v>15857</v>
      </c>
      <c r="WGT1" s="43" t="s">
        <v>15858</v>
      </c>
      <c r="WGU1" s="43" t="s">
        <v>15859</v>
      </c>
      <c r="WGV1" s="43" t="s">
        <v>15860</v>
      </c>
      <c r="WGW1" s="43" t="s">
        <v>15861</v>
      </c>
      <c r="WGX1" s="43" t="s">
        <v>15862</v>
      </c>
      <c r="WGY1" s="43" t="s">
        <v>15863</v>
      </c>
      <c r="WGZ1" s="43" t="s">
        <v>15864</v>
      </c>
      <c r="WHA1" s="43" t="s">
        <v>15865</v>
      </c>
      <c r="WHB1" s="43" t="s">
        <v>15866</v>
      </c>
      <c r="WHC1" s="43" t="s">
        <v>15867</v>
      </c>
      <c r="WHD1" s="43" t="s">
        <v>15868</v>
      </c>
      <c r="WHE1" s="43" t="s">
        <v>15869</v>
      </c>
      <c r="WHF1" s="43" t="s">
        <v>15870</v>
      </c>
      <c r="WHG1" s="43" t="s">
        <v>15871</v>
      </c>
      <c r="WHH1" s="43" t="s">
        <v>15872</v>
      </c>
      <c r="WHI1" s="43" t="s">
        <v>15873</v>
      </c>
      <c r="WHJ1" s="43" t="s">
        <v>15874</v>
      </c>
      <c r="WHK1" s="43" t="s">
        <v>15875</v>
      </c>
      <c r="WHL1" s="43" t="s">
        <v>15876</v>
      </c>
      <c r="WHM1" s="43" t="s">
        <v>15877</v>
      </c>
      <c r="WHN1" s="43" t="s">
        <v>15878</v>
      </c>
      <c r="WHO1" s="43" t="s">
        <v>15879</v>
      </c>
      <c r="WHP1" s="43" t="s">
        <v>15880</v>
      </c>
      <c r="WHQ1" s="43" t="s">
        <v>15881</v>
      </c>
      <c r="WHR1" s="43" t="s">
        <v>15882</v>
      </c>
      <c r="WHS1" s="43" t="s">
        <v>15883</v>
      </c>
      <c r="WHT1" s="43" t="s">
        <v>15884</v>
      </c>
      <c r="WHU1" s="43" t="s">
        <v>15885</v>
      </c>
      <c r="WHV1" s="43" t="s">
        <v>15886</v>
      </c>
      <c r="WHW1" s="43" t="s">
        <v>15887</v>
      </c>
      <c r="WHX1" s="43" t="s">
        <v>15888</v>
      </c>
      <c r="WHY1" s="43" t="s">
        <v>15889</v>
      </c>
      <c r="WHZ1" s="43" t="s">
        <v>15890</v>
      </c>
      <c r="WIA1" s="43" t="s">
        <v>15891</v>
      </c>
      <c r="WIB1" s="43" t="s">
        <v>15892</v>
      </c>
      <c r="WIC1" s="43" t="s">
        <v>15893</v>
      </c>
      <c r="WID1" s="43" t="s">
        <v>15894</v>
      </c>
      <c r="WIE1" s="43" t="s">
        <v>15895</v>
      </c>
      <c r="WIF1" s="43" t="s">
        <v>15896</v>
      </c>
      <c r="WIG1" s="43" t="s">
        <v>15897</v>
      </c>
      <c r="WIH1" s="43" t="s">
        <v>15898</v>
      </c>
      <c r="WII1" s="43" t="s">
        <v>15899</v>
      </c>
      <c r="WIJ1" s="43" t="s">
        <v>15900</v>
      </c>
      <c r="WIK1" s="43" t="s">
        <v>15901</v>
      </c>
      <c r="WIL1" s="43" t="s">
        <v>15902</v>
      </c>
      <c r="WIM1" s="43" t="s">
        <v>15903</v>
      </c>
      <c r="WIN1" s="43" t="s">
        <v>15904</v>
      </c>
      <c r="WIO1" s="43" t="s">
        <v>15905</v>
      </c>
      <c r="WIP1" s="43" t="s">
        <v>15906</v>
      </c>
      <c r="WIQ1" s="43" t="s">
        <v>15907</v>
      </c>
      <c r="WIR1" s="43" t="s">
        <v>15908</v>
      </c>
      <c r="WIS1" s="43" t="s">
        <v>15909</v>
      </c>
      <c r="WIT1" s="43" t="s">
        <v>15910</v>
      </c>
      <c r="WIU1" s="43" t="s">
        <v>15911</v>
      </c>
      <c r="WIV1" s="43" t="s">
        <v>15912</v>
      </c>
      <c r="WIW1" s="43" t="s">
        <v>15913</v>
      </c>
      <c r="WIX1" s="43" t="s">
        <v>15914</v>
      </c>
      <c r="WIY1" s="43" t="s">
        <v>15915</v>
      </c>
      <c r="WIZ1" s="43" t="s">
        <v>15916</v>
      </c>
      <c r="WJA1" s="43" t="s">
        <v>15917</v>
      </c>
      <c r="WJB1" s="43" t="s">
        <v>15918</v>
      </c>
      <c r="WJC1" s="43" t="s">
        <v>15919</v>
      </c>
      <c r="WJD1" s="43" t="s">
        <v>15920</v>
      </c>
      <c r="WJE1" s="43" t="s">
        <v>15921</v>
      </c>
      <c r="WJF1" s="43" t="s">
        <v>15922</v>
      </c>
      <c r="WJG1" s="43" t="s">
        <v>15923</v>
      </c>
      <c r="WJH1" s="43" t="s">
        <v>15924</v>
      </c>
      <c r="WJI1" s="43" t="s">
        <v>15925</v>
      </c>
      <c r="WJJ1" s="43" t="s">
        <v>15926</v>
      </c>
      <c r="WJK1" s="43" t="s">
        <v>15927</v>
      </c>
      <c r="WJL1" s="43" t="s">
        <v>15928</v>
      </c>
      <c r="WJM1" s="43" t="s">
        <v>15929</v>
      </c>
      <c r="WJN1" s="43" t="s">
        <v>15930</v>
      </c>
      <c r="WJO1" s="43" t="s">
        <v>15931</v>
      </c>
      <c r="WJP1" s="43" t="s">
        <v>15932</v>
      </c>
      <c r="WJQ1" s="43" t="s">
        <v>15933</v>
      </c>
      <c r="WJR1" s="43" t="s">
        <v>15934</v>
      </c>
      <c r="WJS1" s="43" t="s">
        <v>15935</v>
      </c>
      <c r="WJT1" s="43" t="s">
        <v>15936</v>
      </c>
      <c r="WJU1" s="43" t="s">
        <v>15937</v>
      </c>
      <c r="WJV1" s="43" t="s">
        <v>15938</v>
      </c>
      <c r="WJW1" s="43" t="s">
        <v>15939</v>
      </c>
      <c r="WJX1" s="43" t="s">
        <v>15940</v>
      </c>
      <c r="WJY1" s="43" t="s">
        <v>15941</v>
      </c>
      <c r="WJZ1" s="43" t="s">
        <v>15942</v>
      </c>
      <c r="WKA1" s="43" t="s">
        <v>15943</v>
      </c>
      <c r="WKB1" s="43" t="s">
        <v>15944</v>
      </c>
      <c r="WKC1" s="43" t="s">
        <v>15945</v>
      </c>
      <c r="WKD1" s="43" t="s">
        <v>15946</v>
      </c>
      <c r="WKE1" s="43" t="s">
        <v>15947</v>
      </c>
      <c r="WKF1" s="43" t="s">
        <v>15948</v>
      </c>
      <c r="WKG1" s="43" t="s">
        <v>15949</v>
      </c>
      <c r="WKH1" s="43" t="s">
        <v>15950</v>
      </c>
      <c r="WKI1" s="43" t="s">
        <v>15951</v>
      </c>
      <c r="WKJ1" s="43" t="s">
        <v>15952</v>
      </c>
      <c r="WKK1" s="43" t="s">
        <v>15953</v>
      </c>
      <c r="WKL1" s="43" t="s">
        <v>15954</v>
      </c>
      <c r="WKM1" s="43" t="s">
        <v>15955</v>
      </c>
      <c r="WKN1" s="43" t="s">
        <v>15956</v>
      </c>
      <c r="WKO1" s="43" t="s">
        <v>15957</v>
      </c>
      <c r="WKP1" s="43" t="s">
        <v>15958</v>
      </c>
      <c r="WKQ1" s="43" t="s">
        <v>15959</v>
      </c>
      <c r="WKR1" s="43" t="s">
        <v>15960</v>
      </c>
      <c r="WKS1" s="43" t="s">
        <v>15961</v>
      </c>
      <c r="WKT1" s="43" t="s">
        <v>15962</v>
      </c>
      <c r="WKU1" s="43" t="s">
        <v>15963</v>
      </c>
      <c r="WKV1" s="43" t="s">
        <v>15964</v>
      </c>
      <c r="WKW1" s="43" t="s">
        <v>15965</v>
      </c>
      <c r="WKX1" s="43" t="s">
        <v>15966</v>
      </c>
      <c r="WKY1" s="43" t="s">
        <v>15967</v>
      </c>
      <c r="WKZ1" s="43" t="s">
        <v>15968</v>
      </c>
      <c r="WLA1" s="43" t="s">
        <v>15969</v>
      </c>
      <c r="WLB1" s="43" t="s">
        <v>15970</v>
      </c>
      <c r="WLC1" s="43" t="s">
        <v>15971</v>
      </c>
      <c r="WLD1" s="43" t="s">
        <v>15972</v>
      </c>
      <c r="WLE1" s="43" t="s">
        <v>15973</v>
      </c>
      <c r="WLF1" s="43" t="s">
        <v>15974</v>
      </c>
      <c r="WLG1" s="43" t="s">
        <v>15975</v>
      </c>
      <c r="WLH1" s="43" t="s">
        <v>15976</v>
      </c>
      <c r="WLI1" s="43" t="s">
        <v>15977</v>
      </c>
      <c r="WLJ1" s="43" t="s">
        <v>15978</v>
      </c>
      <c r="WLK1" s="43" t="s">
        <v>15979</v>
      </c>
      <c r="WLL1" s="43" t="s">
        <v>15980</v>
      </c>
      <c r="WLM1" s="43" t="s">
        <v>15981</v>
      </c>
      <c r="WLN1" s="43" t="s">
        <v>15982</v>
      </c>
      <c r="WLO1" s="43" t="s">
        <v>15983</v>
      </c>
      <c r="WLP1" s="43" t="s">
        <v>15984</v>
      </c>
      <c r="WLQ1" s="43" t="s">
        <v>15985</v>
      </c>
      <c r="WLR1" s="43" t="s">
        <v>15986</v>
      </c>
      <c r="WLS1" s="43" t="s">
        <v>15987</v>
      </c>
      <c r="WLT1" s="43" t="s">
        <v>15988</v>
      </c>
      <c r="WLU1" s="43" t="s">
        <v>15989</v>
      </c>
      <c r="WLV1" s="43" t="s">
        <v>15990</v>
      </c>
      <c r="WLW1" s="43" t="s">
        <v>15991</v>
      </c>
      <c r="WLX1" s="43" t="s">
        <v>15992</v>
      </c>
      <c r="WLY1" s="43" t="s">
        <v>15993</v>
      </c>
      <c r="WLZ1" s="43" t="s">
        <v>15994</v>
      </c>
      <c r="WMA1" s="43" t="s">
        <v>15995</v>
      </c>
      <c r="WMB1" s="43" t="s">
        <v>15996</v>
      </c>
      <c r="WMC1" s="43" t="s">
        <v>15997</v>
      </c>
      <c r="WMD1" s="43" t="s">
        <v>15998</v>
      </c>
      <c r="WME1" s="43" t="s">
        <v>15999</v>
      </c>
      <c r="WMF1" s="43" t="s">
        <v>16000</v>
      </c>
      <c r="WMG1" s="43" t="s">
        <v>16001</v>
      </c>
      <c r="WMH1" s="43" t="s">
        <v>16002</v>
      </c>
      <c r="WMI1" s="43" t="s">
        <v>16003</v>
      </c>
      <c r="WMJ1" s="43" t="s">
        <v>16004</v>
      </c>
      <c r="WMK1" s="43" t="s">
        <v>16005</v>
      </c>
      <c r="WML1" s="43" t="s">
        <v>16006</v>
      </c>
      <c r="WMM1" s="43" t="s">
        <v>16007</v>
      </c>
      <c r="WMN1" s="43" t="s">
        <v>16008</v>
      </c>
      <c r="WMO1" s="43" t="s">
        <v>16009</v>
      </c>
      <c r="WMP1" s="43" t="s">
        <v>16010</v>
      </c>
      <c r="WMQ1" s="43" t="s">
        <v>16011</v>
      </c>
      <c r="WMR1" s="43" t="s">
        <v>16012</v>
      </c>
      <c r="WMS1" s="43" t="s">
        <v>16013</v>
      </c>
      <c r="WMT1" s="43" t="s">
        <v>16014</v>
      </c>
      <c r="WMU1" s="43" t="s">
        <v>16015</v>
      </c>
      <c r="WMV1" s="43" t="s">
        <v>16016</v>
      </c>
      <c r="WMW1" s="43" t="s">
        <v>16017</v>
      </c>
      <c r="WMX1" s="43" t="s">
        <v>16018</v>
      </c>
      <c r="WMY1" s="43" t="s">
        <v>16019</v>
      </c>
      <c r="WMZ1" s="43" t="s">
        <v>16020</v>
      </c>
      <c r="WNA1" s="43" t="s">
        <v>16021</v>
      </c>
      <c r="WNB1" s="43" t="s">
        <v>16022</v>
      </c>
      <c r="WNC1" s="43" t="s">
        <v>16023</v>
      </c>
      <c r="WND1" s="43" t="s">
        <v>16024</v>
      </c>
      <c r="WNE1" s="43" t="s">
        <v>16025</v>
      </c>
      <c r="WNF1" s="43" t="s">
        <v>16026</v>
      </c>
      <c r="WNG1" s="43" t="s">
        <v>16027</v>
      </c>
      <c r="WNH1" s="43" t="s">
        <v>16028</v>
      </c>
      <c r="WNI1" s="43" t="s">
        <v>16029</v>
      </c>
      <c r="WNJ1" s="43" t="s">
        <v>16030</v>
      </c>
      <c r="WNK1" s="43" t="s">
        <v>16031</v>
      </c>
      <c r="WNL1" s="43" t="s">
        <v>16032</v>
      </c>
      <c r="WNM1" s="43" t="s">
        <v>16033</v>
      </c>
      <c r="WNN1" s="43" t="s">
        <v>16034</v>
      </c>
      <c r="WNO1" s="43" t="s">
        <v>16035</v>
      </c>
      <c r="WNP1" s="43" t="s">
        <v>16036</v>
      </c>
      <c r="WNQ1" s="43" t="s">
        <v>16037</v>
      </c>
      <c r="WNR1" s="43" t="s">
        <v>16038</v>
      </c>
      <c r="WNS1" s="43" t="s">
        <v>16039</v>
      </c>
      <c r="WNT1" s="43" t="s">
        <v>16040</v>
      </c>
      <c r="WNU1" s="43" t="s">
        <v>16041</v>
      </c>
      <c r="WNV1" s="43" t="s">
        <v>16042</v>
      </c>
      <c r="WNW1" s="43" t="s">
        <v>16043</v>
      </c>
      <c r="WNX1" s="43" t="s">
        <v>16044</v>
      </c>
      <c r="WNY1" s="43" t="s">
        <v>16045</v>
      </c>
      <c r="WNZ1" s="43" t="s">
        <v>16046</v>
      </c>
      <c r="WOA1" s="43" t="s">
        <v>16047</v>
      </c>
      <c r="WOB1" s="43" t="s">
        <v>16048</v>
      </c>
      <c r="WOC1" s="43" t="s">
        <v>16049</v>
      </c>
      <c r="WOD1" s="43" t="s">
        <v>16050</v>
      </c>
      <c r="WOE1" s="43" t="s">
        <v>16051</v>
      </c>
      <c r="WOF1" s="43" t="s">
        <v>16052</v>
      </c>
      <c r="WOG1" s="43" t="s">
        <v>16053</v>
      </c>
      <c r="WOH1" s="43" t="s">
        <v>16054</v>
      </c>
      <c r="WOI1" s="43" t="s">
        <v>16055</v>
      </c>
      <c r="WOJ1" s="43" t="s">
        <v>16056</v>
      </c>
      <c r="WOK1" s="43" t="s">
        <v>16057</v>
      </c>
      <c r="WOL1" s="43" t="s">
        <v>16058</v>
      </c>
      <c r="WOM1" s="43" t="s">
        <v>16059</v>
      </c>
      <c r="WON1" s="43" t="s">
        <v>16060</v>
      </c>
      <c r="WOO1" s="43" t="s">
        <v>16061</v>
      </c>
      <c r="WOP1" s="43" t="s">
        <v>16062</v>
      </c>
      <c r="WOQ1" s="43" t="s">
        <v>16063</v>
      </c>
      <c r="WOR1" s="43" t="s">
        <v>16064</v>
      </c>
      <c r="WOS1" s="43" t="s">
        <v>16065</v>
      </c>
      <c r="WOT1" s="43" t="s">
        <v>16066</v>
      </c>
      <c r="WOU1" s="43" t="s">
        <v>16067</v>
      </c>
      <c r="WOV1" s="43" t="s">
        <v>16068</v>
      </c>
      <c r="WOW1" s="43" t="s">
        <v>16069</v>
      </c>
      <c r="WOX1" s="43" t="s">
        <v>16070</v>
      </c>
      <c r="WOY1" s="43" t="s">
        <v>16071</v>
      </c>
      <c r="WOZ1" s="43" t="s">
        <v>16072</v>
      </c>
      <c r="WPA1" s="43" t="s">
        <v>16073</v>
      </c>
      <c r="WPB1" s="43" t="s">
        <v>16074</v>
      </c>
      <c r="WPC1" s="43" t="s">
        <v>16075</v>
      </c>
      <c r="WPD1" s="43" t="s">
        <v>16076</v>
      </c>
      <c r="WPE1" s="43" t="s">
        <v>16077</v>
      </c>
      <c r="WPF1" s="43" t="s">
        <v>16078</v>
      </c>
      <c r="WPG1" s="43" t="s">
        <v>16079</v>
      </c>
      <c r="WPH1" s="43" t="s">
        <v>16080</v>
      </c>
      <c r="WPI1" s="43" t="s">
        <v>16081</v>
      </c>
      <c r="WPJ1" s="43" t="s">
        <v>16082</v>
      </c>
      <c r="WPK1" s="43" t="s">
        <v>16083</v>
      </c>
      <c r="WPL1" s="43" t="s">
        <v>16084</v>
      </c>
      <c r="WPM1" s="43" t="s">
        <v>16085</v>
      </c>
      <c r="WPN1" s="43" t="s">
        <v>16086</v>
      </c>
      <c r="WPO1" s="43" t="s">
        <v>16087</v>
      </c>
      <c r="WPP1" s="43" t="s">
        <v>16088</v>
      </c>
      <c r="WPQ1" s="43" t="s">
        <v>16089</v>
      </c>
      <c r="WPR1" s="43" t="s">
        <v>16090</v>
      </c>
      <c r="WPS1" s="43" t="s">
        <v>16091</v>
      </c>
      <c r="WPT1" s="43" t="s">
        <v>16092</v>
      </c>
      <c r="WPU1" s="43" t="s">
        <v>16093</v>
      </c>
      <c r="WPV1" s="43" t="s">
        <v>16094</v>
      </c>
      <c r="WPW1" s="43" t="s">
        <v>16095</v>
      </c>
      <c r="WPX1" s="43" t="s">
        <v>16096</v>
      </c>
      <c r="WPY1" s="43" t="s">
        <v>16097</v>
      </c>
      <c r="WPZ1" s="43" t="s">
        <v>16098</v>
      </c>
      <c r="WQA1" s="43" t="s">
        <v>16099</v>
      </c>
      <c r="WQB1" s="43" t="s">
        <v>16100</v>
      </c>
      <c r="WQC1" s="43" t="s">
        <v>16101</v>
      </c>
      <c r="WQD1" s="43" t="s">
        <v>16102</v>
      </c>
      <c r="WQE1" s="43" t="s">
        <v>16103</v>
      </c>
      <c r="WQF1" s="43" t="s">
        <v>16104</v>
      </c>
      <c r="WQG1" s="43" t="s">
        <v>16105</v>
      </c>
      <c r="WQH1" s="43" t="s">
        <v>16106</v>
      </c>
      <c r="WQI1" s="43" t="s">
        <v>16107</v>
      </c>
      <c r="WQJ1" s="43" t="s">
        <v>16108</v>
      </c>
      <c r="WQK1" s="43" t="s">
        <v>16109</v>
      </c>
      <c r="WQL1" s="43" t="s">
        <v>16110</v>
      </c>
      <c r="WQM1" s="43" t="s">
        <v>16111</v>
      </c>
      <c r="WQN1" s="43" t="s">
        <v>16112</v>
      </c>
      <c r="WQO1" s="43" t="s">
        <v>16113</v>
      </c>
      <c r="WQP1" s="43" t="s">
        <v>16114</v>
      </c>
      <c r="WQQ1" s="43" t="s">
        <v>16115</v>
      </c>
      <c r="WQR1" s="43" t="s">
        <v>16116</v>
      </c>
      <c r="WQS1" s="43" t="s">
        <v>16117</v>
      </c>
      <c r="WQT1" s="43" t="s">
        <v>16118</v>
      </c>
      <c r="WQU1" s="43" t="s">
        <v>16119</v>
      </c>
      <c r="WQV1" s="43" t="s">
        <v>16120</v>
      </c>
      <c r="WQW1" s="43" t="s">
        <v>16121</v>
      </c>
      <c r="WQX1" s="43" t="s">
        <v>16122</v>
      </c>
      <c r="WQY1" s="43" t="s">
        <v>16123</v>
      </c>
      <c r="WQZ1" s="43" t="s">
        <v>16124</v>
      </c>
      <c r="WRA1" s="43" t="s">
        <v>16125</v>
      </c>
      <c r="WRB1" s="43" t="s">
        <v>16126</v>
      </c>
      <c r="WRC1" s="43" t="s">
        <v>16127</v>
      </c>
      <c r="WRD1" s="43" t="s">
        <v>16128</v>
      </c>
      <c r="WRE1" s="43" t="s">
        <v>16129</v>
      </c>
      <c r="WRF1" s="43" t="s">
        <v>16130</v>
      </c>
      <c r="WRG1" s="43" t="s">
        <v>16131</v>
      </c>
      <c r="WRH1" s="43" t="s">
        <v>16132</v>
      </c>
      <c r="WRI1" s="43" t="s">
        <v>16133</v>
      </c>
      <c r="WRJ1" s="43" t="s">
        <v>16134</v>
      </c>
      <c r="WRK1" s="43" t="s">
        <v>16135</v>
      </c>
      <c r="WRL1" s="43" t="s">
        <v>16136</v>
      </c>
      <c r="WRM1" s="43" t="s">
        <v>16137</v>
      </c>
      <c r="WRN1" s="43" t="s">
        <v>16138</v>
      </c>
      <c r="WRO1" s="43" t="s">
        <v>16139</v>
      </c>
      <c r="WRP1" s="43" t="s">
        <v>16140</v>
      </c>
      <c r="WRQ1" s="43" t="s">
        <v>16141</v>
      </c>
      <c r="WRR1" s="43" t="s">
        <v>16142</v>
      </c>
      <c r="WRS1" s="43" t="s">
        <v>16143</v>
      </c>
      <c r="WRT1" s="43" t="s">
        <v>16144</v>
      </c>
      <c r="WRU1" s="43" t="s">
        <v>16145</v>
      </c>
      <c r="WRV1" s="43" t="s">
        <v>16146</v>
      </c>
      <c r="WRW1" s="43" t="s">
        <v>16147</v>
      </c>
      <c r="WRX1" s="43" t="s">
        <v>16148</v>
      </c>
      <c r="WRY1" s="43" t="s">
        <v>16149</v>
      </c>
      <c r="WRZ1" s="43" t="s">
        <v>16150</v>
      </c>
      <c r="WSA1" s="43" t="s">
        <v>16151</v>
      </c>
      <c r="WSB1" s="43" t="s">
        <v>16152</v>
      </c>
      <c r="WSC1" s="43" t="s">
        <v>16153</v>
      </c>
      <c r="WSD1" s="43" t="s">
        <v>16154</v>
      </c>
      <c r="WSE1" s="43" t="s">
        <v>16155</v>
      </c>
      <c r="WSF1" s="43" t="s">
        <v>16156</v>
      </c>
      <c r="WSG1" s="43" t="s">
        <v>16157</v>
      </c>
      <c r="WSH1" s="43" t="s">
        <v>16158</v>
      </c>
      <c r="WSI1" s="43" t="s">
        <v>16159</v>
      </c>
      <c r="WSJ1" s="43" t="s">
        <v>16160</v>
      </c>
      <c r="WSK1" s="43" t="s">
        <v>16161</v>
      </c>
      <c r="WSL1" s="43" t="s">
        <v>16162</v>
      </c>
      <c r="WSM1" s="43" t="s">
        <v>16163</v>
      </c>
      <c r="WSN1" s="43" t="s">
        <v>16164</v>
      </c>
      <c r="WSO1" s="43" t="s">
        <v>16165</v>
      </c>
      <c r="WSP1" s="43" t="s">
        <v>16166</v>
      </c>
      <c r="WSQ1" s="43" t="s">
        <v>16167</v>
      </c>
      <c r="WSR1" s="43" t="s">
        <v>16168</v>
      </c>
      <c r="WSS1" s="43" t="s">
        <v>16169</v>
      </c>
      <c r="WST1" s="43" t="s">
        <v>16170</v>
      </c>
      <c r="WSU1" s="43" t="s">
        <v>16171</v>
      </c>
      <c r="WSV1" s="43" t="s">
        <v>16172</v>
      </c>
      <c r="WSW1" s="43" t="s">
        <v>16173</v>
      </c>
      <c r="WSX1" s="43" t="s">
        <v>16174</v>
      </c>
      <c r="WSY1" s="43" t="s">
        <v>16175</v>
      </c>
      <c r="WSZ1" s="43" t="s">
        <v>16176</v>
      </c>
      <c r="WTA1" s="43" t="s">
        <v>16177</v>
      </c>
      <c r="WTB1" s="43" t="s">
        <v>16178</v>
      </c>
      <c r="WTC1" s="43" t="s">
        <v>16179</v>
      </c>
      <c r="WTD1" s="43" t="s">
        <v>16180</v>
      </c>
      <c r="WTE1" s="43" t="s">
        <v>16181</v>
      </c>
      <c r="WTF1" s="43" t="s">
        <v>16182</v>
      </c>
      <c r="WTG1" s="43" t="s">
        <v>16183</v>
      </c>
      <c r="WTH1" s="43" t="s">
        <v>16184</v>
      </c>
      <c r="WTI1" s="43" t="s">
        <v>16185</v>
      </c>
      <c r="WTJ1" s="43" t="s">
        <v>16186</v>
      </c>
      <c r="WTK1" s="43" t="s">
        <v>16187</v>
      </c>
      <c r="WTL1" s="43" t="s">
        <v>16188</v>
      </c>
      <c r="WTM1" s="43" t="s">
        <v>16189</v>
      </c>
      <c r="WTN1" s="43" t="s">
        <v>16190</v>
      </c>
      <c r="WTO1" s="43" t="s">
        <v>16191</v>
      </c>
      <c r="WTP1" s="43" t="s">
        <v>16192</v>
      </c>
      <c r="WTQ1" s="43" t="s">
        <v>16193</v>
      </c>
      <c r="WTR1" s="43" t="s">
        <v>16194</v>
      </c>
      <c r="WTS1" s="43" t="s">
        <v>16195</v>
      </c>
      <c r="WTT1" s="43" t="s">
        <v>16196</v>
      </c>
      <c r="WTU1" s="43" t="s">
        <v>16197</v>
      </c>
      <c r="WTV1" s="43" t="s">
        <v>16198</v>
      </c>
      <c r="WTW1" s="43" t="s">
        <v>16199</v>
      </c>
      <c r="WTX1" s="43" t="s">
        <v>16200</v>
      </c>
      <c r="WTY1" s="43" t="s">
        <v>16201</v>
      </c>
      <c r="WTZ1" s="43" t="s">
        <v>16202</v>
      </c>
      <c r="WUA1" s="43" t="s">
        <v>16203</v>
      </c>
      <c r="WUB1" s="43" t="s">
        <v>16204</v>
      </c>
      <c r="WUC1" s="43" t="s">
        <v>16205</v>
      </c>
      <c r="WUD1" s="43" t="s">
        <v>16206</v>
      </c>
      <c r="WUE1" s="43" t="s">
        <v>16207</v>
      </c>
      <c r="WUF1" s="43" t="s">
        <v>16208</v>
      </c>
      <c r="WUG1" s="43" t="s">
        <v>16209</v>
      </c>
      <c r="WUH1" s="43" t="s">
        <v>16210</v>
      </c>
      <c r="WUI1" s="43" t="s">
        <v>16211</v>
      </c>
      <c r="WUJ1" s="43" t="s">
        <v>16212</v>
      </c>
      <c r="WUK1" s="43" t="s">
        <v>16213</v>
      </c>
      <c r="WUL1" s="43" t="s">
        <v>16214</v>
      </c>
      <c r="WUM1" s="43" t="s">
        <v>16215</v>
      </c>
      <c r="WUN1" s="43" t="s">
        <v>16216</v>
      </c>
      <c r="WUO1" s="43" t="s">
        <v>16217</v>
      </c>
      <c r="WUP1" s="43" t="s">
        <v>16218</v>
      </c>
      <c r="WUQ1" s="43" t="s">
        <v>16219</v>
      </c>
      <c r="WUR1" s="43" t="s">
        <v>16220</v>
      </c>
      <c r="WUS1" s="43" t="s">
        <v>16221</v>
      </c>
      <c r="WUT1" s="43" t="s">
        <v>16222</v>
      </c>
      <c r="WUU1" s="43" t="s">
        <v>16223</v>
      </c>
      <c r="WUV1" s="43" t="s">
        <v>16224</v>
      </c>
      <c r="WUW1" s="43" t="s">
        <v>16225</v>
      </c>
      <c r="WUX1" s="43" t="s">
        <v>16226</v>
      </c>
      <c r="WUY1" s="43" t="s">
        <v>16227</v>
      </c>
      <c r="WUZ1" s="43" t="s">
        <v>16228</v>
      </c>
      <c r="WVA1" s="43" t="s">
        <v>16229</v>
      </c>
      <c r="WVB1" s="43" t="s">
        <v>16230</v>
      </c>
      <c r="WVC1" s="43" t="s">
        <v>16231</v>
      </c>
      <c r="WVD1" s="43" t="s">
        <v>16232</v>
      </c>
      <c r="WVE1" s="43" t="s">
        <v>16233</v>
      </c>
      <c r="WVF1" s="43" t="s">
        <v>16234</v>
      </c>
      <c r="WVG1" s="43" t="s">
        <v>16235</v>
      </c>
      <c r="WVH1" s="43" t="s">
        <v>16236</v>
      </c>
      <c r="WVI1" s="43" t="s">
        <v>16237</v>
      </c>
      <c r="WVJ1" s="43" t="s">
        <v>16238</v>
      </c>
      <c r="WVK1" s="43" t="s">
        <v>16239</v>
      </c>
      <c r="WVL1" s="43" t="s">
        <v>16240</v>
      </c>
      <c r="WVM1" s="43" t="s">
        <v>16241</v>
      </c>
      <c r="WVN1" s="43" t="s">
        <v>16242</v>
      </c>
      <c r="WVO1" s="43" t="s">
        <v>16243</v>
      </c>
      <c r="WVP1" s="43" t="s">
        <v>16244</v>
      </c>
      <c r="WVQ1" s="43" t="s">
        <v>16245</v>
      </c>
      <c r="WVR1" s="43" t="s">
        <v>16246</v>
      </c>
      <c r="WVS1" s="43" t="s">
        <v>16247</v>
      </c>
      <c r="WVT1" s="43" t="s">
        <v>16248</v>
      </c>
      <c r="WVU1" s="43" t="s">
        <v>16249</v>
      </c>
      <c r="WVV1" s="43" t="s">
        <v>16250</v>
      </c>
      <c r="WVW1" s="43" t="s">
        <v>16251</v>
      </c>
      <c r="WVX1" s="43" t="s">
        <v>16252</v>
      </c>
      <c r="WVY1" s="43" t="s">
        <v>16253</v>
      </c>
      <c r="WVZ1" s="43" t="s">
        <v>16254</v>
      </c>
      <c r="WWA1" s="43" t="s">
        <v>16255</v>
      </c>
      <c r="WWB1" s="43" t="s">
        <v>16256</v>
      </c>
      <c r="WWC1" s="43" t="s">
        <v>16257</v>
      </c>
      <c r="WWD1" s="43" t="s">
        <v>16258</v>
      </c>
      <c r="WWE1" s="43" t="s">
        <v>16259</v>
      </c>
      <c r="WWF1" s="43" t="s">
        <v>16260</v>
      </c>
      <c r="WWG1" s="43" t="s">
        <v>16261</v>
      </c>
      <c r="WWH1" s="43" t="s">
        <v>16262</v>
      </c>
      <c r="WWI1" s="43" t="s">
        <v>16263</v>
      </c>
      <c r="WWJ1" s="43" t="s">
        <v>16264</v>
      </c>
      <c r="WWK1" s="43" t="s">
        <v>16265</v>
      </c>
      <c r="WWL1" s="43" t="s">
        <v>16266</v>
      </c>
      <c r="WWM1" s="43" t="s">
        <v>16267</v>
      </c>
      <c r="WWN1" s="43" t="s">
        <v>16268</v>
      </c>
      <c r="WWO1" s="43" t="s">
        <v>16269</v>
      </c>
      <c r="WWP1" s="43" t="s">
        <v>16270</v>
      </c>
      <c r="WWQ1" s="43" t="s">
        <v>16271</v>
      </c>
      <c r="WWR1" s="43" t="s">
        <v>16272</v>
      </c>
      <c r="WWS1" s="43" t="s">
        <v>16273</v>
      </c>
      <c r="WWT1" s="43" t="s">
        <v>16274</v>
      </c>
      <c r="WWU1" s="43" t="s">
        <v>16275</v>
      </c>
      <c r="WWV1" s="43" t="s">
        <v>16276</v>
      </c>
      <c r="WWW1" s="43" t="s">
        <v>16277</v>
      </c>
      <c r="WWX1" s="43" t="s">
        <v>16278</v>
      </c>
      <c r="WWY1" s="43" t="s">
        <v>16279</v>
      </c>
      <c r="WWZ1" s="43" t="s">
        <v>16280</v>
      </c>
      <c r="WXA1" s="43" t="s">
        <v>16281</v>
      </c>
      <c r="WXB1" s="43" t="s">
        <v>16282</v>
      </c>
      <c r="WXC1" s="43" t="s">
        <v>16283</v>
      </c>
      <c r="WXD1" s="43" t="s">
        <v>16284</v>
      </c>
      <c r="WXE1" s="43" t="s">
        <v>16285</v>
      </c>
      <c r="WXF1" s="43" t="s">
        <v>16286</v>
      </c>
      <c r="WXG1" s="43" t="s">
        <v>16287</v>
      </c>
      <c r="WXH1" s="43" t="s">
        <v>16288</v>
      </c>
      <c r="WXI1" s="43" t="s">
        <v>16289</v>
      </c>
      <c r="WXJ1" s="43" t="s">
        <v>16290</v>
      </c>
      <c r="WXK1" s="43" t="s">
        <v>16291</v>
      </c>
      <c r="WXL1" s="43" t="s">
        <v>16292</v>
      </c>
      <c r="WXM1" s="43" t="s">
        <v>16293</v>
      </c>
      <c r="WXN1" s="43" t="s">
        <v>16294</v>
      </c>
      <c r="WXO1" s="43" t="s">
        <v>16295</v>
      </c>
      <c r="WXP1" s="43" t="s">
        <v>16296</v>
      </c>
      <c r="WXQ1" s="43" t="s">
        <v>16297</v>
      </c>
      <c r="WXR1" s="43" t="s">
        <v>16298</v>
      </c>
      <c r="WXS1" s="43" t="s">
        <v>16299</v>
      </c>
      <c r="WXT1" s="43" t="s">
        <v>16300</v>
      </c>
      <c r="WXU1" s="43" t="s">
        <v>16301</v>
      </c>
      <c r="WXV1" s="43" t="s">
        <v>16302</v>
      </c>
      <c r="WXW1" s="43" t="s">
        <v>16303</v>
      </c>
      <c r="WXX1" s="43" t="s">
        <v>16304</v>
      </c>
      <c r="WXY1" s="43" t="s">
        <v>16305</v>
      </c>
      <c r="WXZ1" s="43" t="s">
        <v>16306</v>
      </c>
      <c r="WYA1" s="43" t="s">
        <v>16307</v>
      </c>
      <c r="WYB1" s="43" t="s">
        <v>16308</v>
      </c>
      <c r="WYC1" s="43" t="s">
        <v>16309</v>
      </c>
      <c r="WYD1" s="43" t="s">
        <v>16310</v>
      </c>
      <c r="WYE1" s="43" t="s">
        <v>16311</v>
      </c>
      <c r="WYF1" s="43" t="s">
        <v>16312</v>
      </c>
      <c r="WYG1" s="43" t="s">
        <v>16313</v>
      </c>
      <c r="WYH1" s="43" t="s">
        <v>16314</v>
      </c>
      <c r="WYI1" s="43" t="s">
        <v>16315</v>
      </c>
      <c r="WYJ1" s="43" t="s">
        <v>16316</v>
      </c>
      <c r="WYK1" s="43" t="s">
        <v>16317</v>
      </c>
      <c r="WYL1" s="43" t="s">
        <v>16318</v>
      </c>
      <c r="WYM1" s="43" t="s">
        <v>16319</v>
      </c>
      <c r="WYN1" s="43" t="s">
        <v>16320</v>
      </c>
      <c r="WYO1" s="43" t="s">
        <v>16321</v>
      </c>
      <c r="WYP1" s="43" t="s">
        <v>16322</v>
      </c>
      <c r="WYQ1" s="43" t="s">
        <v>16323</v>
      </c>
      <c r="WYR1" s="43" t="s">
        <v>16324</v>
      </c>
      <c r="WYS1" s="43" t="s">
        <v>16325</v>
      </c>
      <c r="WYT1" s="43" t="s">
        <v>16326</v>
      </c>
      <c r="WYU1" s="43" t="s">
        <v>16327</v>
      </c>
      <c r="WYV1" s="43" t="s">
        <v>16328</v>
      </c>
      <c r="WYW1" s="43" t="s">
        <v>16329</v>
      </c>
      <c r="WYX1" s="43" t="s">
        <v>16330</v>
      </c>
      <c r="WYY1" s="43" t="s">
        <v>16331</v>
      </c>
      <c r="WYZ1" s="43" t="s">
        <v>16332</v>
      </c>
      <c r="WZA1" s="43" t="s">
        <v>16333</v>
      </c>
      <c r="WZB1" s="43" t="s">
        <v>16334</v>
      </c>
      <c r="WZC1" s="43" t="s">
        <v>16335</v>
      </c>
      <c r="WZD1" s="43" t="s">
        <v>16336</v>
      </c>
      <c r="WZE1" s="43" t="s">
        <v>16337</v>
      </c>
      <c r="WZF1" s="43" t="s">
        <v>16338</v>
      </c>
      <c r="WZG1" s="43" t="s">
        <v>16339</v>
      </c>
      <c r="WZH1" s="43" t="s">
        <v>16340</v>
      </c>
      <c r="WZI1" s="43" t="s">
        <v>16341</v>
      </c>
      <c r="WZJ1" s="43" t="s">
        <v>16342</v>
      </c>
      <c r="WZK1" s="43" t="s">
        <v>16343</v>
      </c>
      <c r="WZL1" s="43" t="s">
        <v>16344</v>
      </c>
      <c r="WZM1" s="43" t="s">
        <v>16345</v>
      </c>
      <c r="WZN1" s="43" t="s">
        <v>16346</v>
      </c>
      <c r="WZO1" s="43" t="s">
        <v>16347</v>
      </c>
      <c r="WZP1" s="43" t="s">
        <v>16348</v>
      </c>
      <c r="WZQ1" s="43" t="s">
        <v>16349</v>
      </c>
      <c r="WZR1" s="43" t="s">
        <v>16350</v>
      </c>
      <c r="WZS1" s="43" t="s">
        <v>16351</v>
      </c>
      <c r="WZT1" s="43" t="s">
        <v>16352</v>
      </c>
      <c r="WZU1" s="43" t="s">
        <v>16353</v>
      </c>
      <c r="WZV1" s="43" t="s">
        <v>16354</v>
      </c>
      <c r="WZW1" s="43" t="s">
        <v>16355</v>
      </c>
      <c r="WZX1" s="43" t="s">
        <v>16356</v>
      </c>
      <c r="WZY1" s="43" t="s">
        <v>16357</v>
      </c>
      <c r="WZZ1" s="43" t="s">
        <v>16358</v>
      </c>
      <c r="XAA1" s="43" t="s">
        <v>16359</v>
      </c>
      <c r="XAB1" s="43" t="s">
        <v>16360</v>
      </c>
      <c r="XAC1" s="43" t="s">
        <v>16361</v>
      </c>
      <c r="XAD1" s="43" t="s">
        <v>16362</v>
      </c>
      <c r="XAE1" s="43" t="s">
        <v>16363</v>
      </c>
      <c r="XAF1" s="43" t="s">
        <v>16364</v>
      </c>
      <c r="XAG1" s="43" t="s">
        <v>16365</v>
      </c>
      <c r="XAH1" s="43" t="s">
        <v>16366</v>
      </c>
      <c r="XAI1" s="43" t="s">
        <v>16367</v>
      </c>
      <c r="XAJ1" s="43" t="s">
        <v>16368</v>
      </c>
      <c r="XAK1" s="43" t="s">
        <v>16369</v>
      </c>
      <c r="XAL1" s="43" t="s">
        <v>16370</v>
      </c>
      <c r="XAM1" s="43" t="s">
        <v>16371</v>
      </c>
      <c r="XAN1" s="43" t="s">
        <v>16372</v>
      </c>
      <c r="XAO1" s="43" t="s">
        <v>16373</v>
      </c>
      <c r="XAP1" s="43" t="s">
        <v>16374</v>
      </c>
      <c r="XAQ1" s="43" t="s">
        <v>16375</v>
      </c>
      <c r="XAR1" s="43" t="s">
        <v>16376</v>
      </c>
      <c r="XAS1" s="43" t="s">
        <v>16377</v>
      </c>
      <c r="XAT1" s="43" t="s">
        <v>16378</v>
      </c>
      <c r="XAU1" s="43" t="s">
        <v>16379</v>
      </c>
      <c r="XAV1" s="43" t="s">
        <v>16380</v>
      </c>
      <c r="XAW1" s="43" t="s">
        <v>16381</v>
      </c>
      <c r="XAX1" s="43" t="s">
        <v>16382</v>
      </c>
      <c r="XAY1" s="43" t="s">
        <v>16383</v>
      </c>
      <c r="XAZ1" s="43" t="s">
        <v>16384</v>
      </c>
      <c r="XBA1" s="43" t="s">
        <v>16385</v>
      </c>
      <c r="XBB1" s="43" t="s">
        <v>16386</v>
      </c>
      <c r="XBC1" s="43" t="s">
        <v>16387</v>
      </c>
      <c r="XBD1" s="43" t="s">
        <v>16388</v>
      </c>
      <c r="XBE1" s="43" t="s">
        <v>16389</v>
      </c>
      <c r="XBF1" s="43" t="s">
        <v>16390</v>
      </c>
      <c r="XBG1" s="43" t="s">
        <v>16391</v>
      </c>
      <c r="XBH1" s="43" t="s">
        <v>16392</v>
      </c>
      <c r="XBI1" s="43" t="s">
        <v>16393</v>
      </c>
      <c r="XBJ1" s="43" t="s">
        <v>16394</v>
      </c>
      <c r="XBK1" s="43" t="s">
        <v>16395</v>
      </c>
      <c r="XBL1" s="43" t="s">
        <v>16396</v>
      </c>
      <c r="XBM1" s="43" t="s">
        <v>16397</v>
      </c>
      <c r="XBN1" s="43" t="s">
        <v>16398</v>
      </c>
      <c r="XBO1" s="43" t="s">
        <v>16399</v>
      </c>
      <c r="XBP1" s="43" t="s">
        <v>16400</v>
      </c>
      <c r="XBQ1" s="43" t="s">
        <v>16401</v>
      </c>
      <c r="XBR1" s="43" t="s">
        <v>16402</v>
      </c>
      <c r="XBS1" s="43" t="s">
        <v>16403</v>
      </c>
      <c r="XBT1" s="43" t="s">
        <v>16404</v>
      </c>
      <c r="XBU1" s="43" t="s">
        <v>16405</v>
      </c>
    </row>
    <row r="2" spans="1:16297" s="8" customFormat="1" ht="19" thickTop="1">
      <c r="M2" s="9"/>
      <c r="S2" s="9"/>
      <c r="T2" s="55">
        <f>DATEDIF(M2, S2, "D")</f>
        <v>0</v>
      </c>
      <c r="U2" s="9"/>
      <c r="V2" s="9"/>
      <c r="W2" s="9"/>
      <c r="X2" s="9"/>
    </row>
    <row r="3" spans="1:16297" s="8" customFormat="1" ht="18.5">
      <c r="M3" s="9"/>
      <c r="S3" s="9"/>
      <c r="T3" s="55">
        <f t="shared" ref="T3:T66" si="0">DATEDIF(M3, S3, "D")</f>
        <v>0</v>
      </c>
      <c r="U3" s="9"/>
      <c r="V3" s="9"/>
      <c r="W3" s="9"/>
      <c r="X3" s="9"/>
    </row>
    <row r="4" spans="1:16297" s="8" customFormat="1" ht="18.5">
      <c r="M4" s="9"/>
      <c r="S4" s="9"/>
      <c r="T4" s="55">
        <f t="shared" si="0"/>
        <v>0</v>
      </c>
      <c r="U4" s="9"/>
      <c r="V4" s="9"/>
      <c r="W4" s="9"/>
      <c r="X4" s="9"/>
      <c r="Y4" s="9"/>
    </row>
    <row r="5" spans="1:16297" s="8" customFormat="1" ht="18.5">
      <c r="M5" s="9"/>
      <c r="S5" s="9"/>
      <c r="T5" s="55">
        <f t="shared" si="0"/>
        <v>0</v>
      </c>
      <c r="U5" s="9"/>
      <c r="V5" s="9"/>
      <c r="W5" s="9"/>
      <c r="X5" s="9"/>
      <c r="Y5" s="9"/>
    </row>
    <row r="6" spans="1:16297" s="8" customFormat="1" ht="18.5">
      <c r="M6" s="9"/>
      <c r="S6" s="9"/>
      <c r="T6" s="55">
        <f t="shared" si="0"/>
        <v>0</v>
      </c>
      <c r="U6" s="9"/>
      <c r="V6" s="9"/>
      <c r="W6" s="9"/>
      <c r="X6" s="9"/>
    </row>
    <row r="7" spans="1:16297" s="8" customFormat="1" ht="18.5">
      <c r="M7" s="9"/>
      <c r="S7" s="9"/>
      <c r="T7" s="55">
        <f t="shared" si="0"/>
        <v>0</v>
      </c>
      <c r="U7" s="9"/>
      <c r="V7" s="9"/>
      <c r="W7" s="9"/>
      <c r="X7" s="9"/>
      <c r="Y7" s="9"/>
    </row>
    <row r="8" spans="1:16297" s="8" customFormat="1" ht="18.5">
      <c r="M8" s="9"/>
      <c r="S8" s="9"/>
      <c r="T8" s="55">
        <f t="shared" si="0"/>
        <v>0</v>
      </c>
      <c r="U8" s="9"/>
      <c r="V8" s="9"/>
      <c r="W8" s="9"/>
      <c r="X8" s="9"/>
    </row>
    <row r="9" spans="1:16297" s="8" customFormat="1" ht="18.5">
      <c r="M9" s="9"/>
      <c r="O9" s="9"/>
      <c r="P9" s="9"/>
      <c r="Q9" s="9"/>
      <c r="R9" s="9"/>
      <c r="S9" s="9"/>
      <c r="T9" s="55">
        <f t="shared" si="0"/>
        <v>0</v>
      </c>
      <c r="U9" s="9"/>
      <c r="V9" s="9"/>
      <c r="W9" s="9"/>
      <c r="X9" s="9"/>
    </row>
    <row r="10" spans="1:16297" s="8" customFormat="1" ht="18.5">
      <c r="M10" s="9"/>
      <c r="S10" s="9"/>
      <c r="T10" s="55">
        <f t="shared" si="0"/>
        <v>0</v>
      </c>
      <c r="U10" s="9"/>
      <c r="V10" s="9"/>
      <c r="W10" s="9"/>
      <c r="X10" s="9"/>
    </row>
    <row r="11" spans="1:16297" s="8" customFormat="1" ht="18.5">
      <c r="M11" s="9"/>
      <c r="O11" s="9"/>
      <c r="P11" s="9"/>
      <c r="Q11" s="9"/>
      <c r="R11" s="9"/>
      <c r="S11" s="9"/>
      <c r="T11" s="55">
        <f t="shared" si="0"/>
        <v>0</v>
      </c>
      <c r="U11" s="9"/>
      <c r="V11" s="9"/>
      <c r="W11" s="9"/>
      <c r="X11" s="9"/>
      <c r="Y11" s="9"/>
    </row>
    <row r="12" spans="1:16297" s="8" customFormat="1" ht="18.5">
      <c r="M12" s="9"/>
      <c r="S12" s="9"/>
      <c r="T12" s="55">
        <f t="shared" si="0"/>
        <v>0</v>
      </c>
      <c r="U12" s="9"/>
      <c r="V12" s="9"/>
      <c r="W12" s="9"/>
      <c r="X12" s="9"/>
      <c r="Y12" s="9"/>
    </row>
    <row r="13" spans="1:16297" s="8" customFormat="1" ht="18.5">
      <c r="M13" s="9"/>
      <c r="O13" s="9"/>
      <c r="P13" s="9"/>
      <c r="Q13" s="9"/>
      <c r="R13" s="9"/>
      <c r="S13" s="9"/>
      <c r="T13" s="55">
        <f t="shared" si="0"/>
        <v>0</v>
      </c>
      <c r="U13" s="9"/>
      <c r="V13" s="9"/>
      <c r="W13" s="9"/>
      <c r="X13" s="9"/>
    </row>
    <row r="14" spans="1:16297" ht="18.5">
      <c r="A14" s="8"/>
      <c r="B14" s="8"/>
      <c r="J14" s="8"/>
      <c r="K14" s="8"/>
      <c r="L14" s="8"/>
      <c r="T14" s="55">
        <f t="shared" si="0"/>
        <v>0</v>
      </c>
    </row>
    <row r="15" spans="1:16297" ht="18.5">
      <c r="A15" s="8"/>
      <c r="B15" s="8"/>
      <c r="J15" s="8"/>
      <c r="K15" s="8"/>
      <c r="L15" s="8"/>
      <c r="T15" s="55">
        <f t="shared" si="0"/>
        <v>0</v>
      </c>
    </row>
    <row r="16" spans="1:16297" ht="18.5">
      <c r="A16" s="8"/>
      <c r="B16" s="8"/>
      <c r="J16" s="8"/>
      <c r="K16" s="8"/>
      <c r="L16" s="8"/>
      <c r="T16" s="55">
        <f t="shared" si="0"/>
        <v>0</v>
      </c>
    </row>
    <row r="17" spans="1:27" ht="18.5">
      <c r="A17" s="8"/>
      <c r="B17" s="8"/>
      <c r="J17" s="8"/>
      <c r="K17" s="8"/>
      <c r="L17" s="8"/>
      <c r="T17" s="55">
        <f t="shared" si="0"/>
        <v>0</v>
      </c>
    </row>
    <row r="18" spans="1:27" ht="18.5">
      <c r="A18" s="8"/>
      <c r="B18" s="8"/>
      <c r="J18" s="8"/>
      <c r="K18" s="8"/>
      <c r="L18" s="8"/>
      <c r="T18" s="55">
        <f t="shared" si="0"/>
        <v>0</v>
      </c>
    </row>
    <row r="19" spans="1:27" ht="18.5">
      <c r="A19" s="8"/>
      <c r="B19" s="8"/>
      <c r="C19" s="8"/>
      <c r="D19" s="8"/>
      <c r="E19" s="8"/>
      <c r="F19" s="8"/>
      <c r="G19" s="8"/>
      <c r="H19" s="8"/>
      <c r="I19" s="8"/>
      <c r="J19" s="8"/>
      <c r="K19" s="8"/>
      <c r="L19" s="8"/>
      <c r="M19" s="9"/>
      <c r="N19" s="8"/>
      <c r="O19" s="8"/>
      <c r="P19" s="8"/>
      <c r="Q19" s="8"/>
      <c r="R19" s="8"/>
      <c r="S19" s="9"/>
      <c r="T19" s="55">
        <f t="shared" si="0"/>
        <v>0</v>
      </c>
      <c r="U19" s="9"/>
      <c r="V19" s="9"/>
      <c r="W19" s="9"/>
      <c r="X19" s="9"/>
      <c r="Y19" s="8"/>
      <c r="Z19" s="8"/>
      <c r="AA19" s="8"/>
    </row>
    <row r="20" spans="1:27" ht="18.5">
      <c r="A20" s="8"/>
      <c r="B20" s="8"/>
      <c r="C20" s="8"/>
      <c r="D20" s="8"/>
      <c r="E20" s="8"/>
      <c r="F20" s="8"/>
      <c r="G20" s="8"/>
      <c r="H20" s="8"/>
      <c r="I20" s="8"/>
      <c r="J20" s="8"/>
      <c r="K20" s="8"/>
      <c r="L20" s="8"/>
      <c r="M20" s="9"/>
      <c r="N20" s="8"/>
      <c r="O20" s="8"/>
      <c r="P20" s="8"/>
      <c r="Q20" s="8"/>
      <c r="R20" s="8"/>
      <c r="S20" s="9"/>
      <c r="T20" s="55">
        <f t="shared" si="0"/>
        <v>0</v>
      </c>
      <c r="U20" s="9"/>
      <c r="V20" s="9"/>
      <c r="W20" s="9"/>
      <c r="X20" s="9"/>
      <c r="Y20" s="8"/>
      <c r="Z20" s="8"/>
      <c r="AA20" s="8"/>
    </row>
    <row r="21" spans="1:27" ht="18.5">
      <c r="A21" s="8"/>
      <c r="B21" s="8"/>
      <c r="C21" s="8"/>
      <c r="D21" s="8"/>
      <c r="E21" s="8"/>
      <c r="F21" s="8"/>
      <c r="G21" s="8"/>
      <c r="H21" s="8"/>
      <c r="I21" s="8"/>
      <c r="J21" s="8"/>
      <c r="K21" s="8"/>
      <c r="L21" s="8"/>
      <c r="M21" s="9"/>
      <c r="N21" s="8"/>
      <c r="O21" s="8"/>
      <c r="P21" s="8"/>
      <c r="Q21" s="8"/>
      <c r="R21" s="8"/>
      <c r="S21" s="9"/>
      <c r="T21" s="55">
        <f t="shared" si="0"/>
        <v>0</v>
      </c>
      <c r="U21" s="9"/>
      <c r="V21" s="9"/>
      <c r="W21" s="9"/>
      <c r="X21" s="9"/>
      <c r="Y21" s="8"/>
      <c r="Z21" s="8"/>
      <c r="AA21" s="8"/>
    </row>
    <row r="22" spans="1:27" ht="18.5">
      <c r="A22" s="8"/>
      <c r="B22" s="8"/>
      <c r="C22" s="8"/>
      <c r="D22" s="8"/>
      <c r="E22" s="8"/>
      <c r="F22" s="8"/>
      <c r="G22" s="8"/>
      <c r="H22" s="8"/>
      <c r="I22" s="8"/>
      <c r="J22" s="8"/>
      <c r="K22" s="8"/>
      <c r="L22" s="8"/>
      <c r="M22" s="9"/>
      <c r="N22" s="8"/>
      <c r="O22" s="8"/>
      <c r="P22" s="8"/>
      <c r="Q22" s="8"/>
      <c r="R22" s="8"/>
      <c r="S22" s="9"/>
      <c r="T22" s="55">
        <f t="shared" si="0"/>
        <v>0</v>
      </c>
      <c r="U22" s="9"/>
      <c r="V22" s="9"/>
      <c r="W22" s="9"/>
      <c r="X22" s="9"/>
      <c r="Y22" s="8"/>
      <c r="Z22" s="8"/>
      <c r="AA22" s="8"/>
    </row>
    <row r="23" spans="1:27" ht="18.5">
      <c r="A23" s="8"/>
      <c r="B23" s="8"/>
      <c r="C23" s="8"/>
      <c r="D23" s="8"/>
      <c r="E23" s="8"/>
      <c r="F23" s="8"/>
      <c r="G23" s="8"/>
      <c r="H23" s="8"/>
      <c r="I23" s="8"/>
      <c r="J23" s="8"/>
      <c r="K23" s="8"/>
      <c r="L23" s="8"/>
      <c r="M23" s="9"/>
      <c r="N23" s="8"/>
      <c r="O23" s="8"/>
      <c r="P23" s="8"/>
      <c r="Q23" s="8"/>
      <c r="R23" s="8"/>
      <c r="S23" s="9"/>
      <c r="T23" s="55">
        <f t="shared" si="0"/>
        <v>0</v>
      </c>
      <c r="U23" s="9"/>
      <c r="V23" s="9"/>
      <c r="W23" s="9"/>
      <c r="X23" s="9"/>
      <c r="Y23" s="8"/>
      <c r="Z23" s="8"/>
      <c r="AA23" s="8"/>
    </row>
    <row r="24" spans="1:27" ht="18.5">
      <c r="A24" s="8"/>
      <c r="B24" s="8"/>
      <c r="C24" s="8"/>
      <c r="D24" s="8"/>
      <c r="E24" s="8"/>
      <c r="F24" s="8"/>
      <c r="G24" s="8"/>
      <c r="H24" s="8"/>
      <c r="I24" s="8"/>
      <c r="J24" s="8"/>
      <c r="K24" s="8"/>
      <c r="L24" s="8"/>
      <c r="M24" s="9"/>
      <c r="N24" s="8"/>
      <c r="O24" s="8"/>
      <c r="P24" s="8"/>
      <c r="Q24" s="8"/>
      <c r="R24" s="8"/>
      <c r="S24" s="9"/>
      <c r="T24" s="55">
        <f t="shared" si="0"/>
        <v>0</v>
      </c>
      <c r="U24" s="9"/>
      <c r="V24" s="9"/>
      <c r="W24" s="9"/>
      <c r="X24" s="9"/>
      <c r="Y24" s="8"/>
      <c r="Z24" s="8"/>
      <c r="AA24" s="8"/>
    </row>
    <row r="25" spans="1:27" ht="18.5">
      <c r="A25" s="8"/>
      <c r="B25" s="8"/>
      <c r="C25" s="8"/>
      <c r="D25" s="8"/>
      <c r="E25" s="8"/>
      <c r="F25" s="8"/>
      <c r="G25" s="8"/>
      <c r="H25" s="8"/>
      <c r="I25" s="8"/>
      <c r="J25" s="8"/>
      <c r="K25" s="8"/>
      <c r="L25" s="8"/>
      <c r="M25" s="9"/>
      <c r="N25" s="8"/>
      <c r="O25" s="8"/>
      <c r="P25" s="8"/>
      <c r="Q25" s="8"/>
      <c r="R25" s="8"/>
      <c r="S25" s="9"/>
      <c r="T25" s="55">
        <f t="shared" si="0"/>
        <v>0</v>
      </c>
      <c r="U25" s="9"/>
      <c r="V25" s="9"/>
      <c r="W25" s="9"/>
      <c r="X25" s="9"/>
      <c r="Y25" s="9"/>
      <c r="Z25" s="8"/>
      <c r="AA25" s="8"/>
    </row>
    <row r="26" spans="1:27" ht="18.5">
      <c r="A26" s="8"/>
      <c r="B26" s="8"/>
      <c r="C26" s="8"/>
      <c r="D26" s="8"/>
      <c r="E26" s="8"/>
      <c r="F26" s="8"/>
      <c r="G26" s="8"/>
      <c r="H26" s="8"/>
      <c r="I26" s="8"/>
      <c r="J26" s="8"/>
      <c r="K26" s="8"/>
      <c r="L26" s="8"/>
      <c r="M26" s="9"/>
      <c r="N26" s="8"/>
      <c r="O26" s="8"/>
      <c r="P26" s="8"/>
      <c r="Q26" s="8"/>
      <c r="R26" s="8"/>
      <c r="S26" s="9"/>
      <c r="T26" s="55">
        <f t="shared" si="0"/>
        <v>0</v>
      </c>
      <c r="U26" s="9"/>
      <c r="V26" s="9"/>
      <c r="W26" s="9"/>
      <c r="X26" s="9"/>
      <c r="Y26" s="9"/>
      <c r="Z26" s="8"/>
      <c r="AA26" s="8"/>
    </row>
    <row r="27" spans="1:27" ht="18.5">
      <c r="A27" s="8"/>
      <c r="B27" s="8"/>
      <c r="C27" s="8"/>
      <c r="D27" s="8"/>
      <c r="E27" s="8"/>
      <c r="F27" s="8"/>
      <c r="G27" s="8"/>
      <c r="H27" s="8"/>
      <c r="I27" s="8"/>
      <c r="J27" s="8"/>
      <c r="K27" s="8"/>
      <c r="L27" s="8"/>
      <c r="M27" s="9"/>
      <c r="N27" s="8"/>
      <c r="O27" s="8"/>
      <c r="P27" s="8"/>
      <c r="Q27" s="8"/>
      <c r="R27" s="8"/>
      <c r="S27" s="9"/>
      <c r="T27" s="55">
        <f t="shared" si="0"/>
        <v>0</v>
      </c>
      <c r="U27" s="9"/>
      <c r="V27" s="9"/>
      <c r="W27" s="9"/>
      <c r="X27" s="9"/>
      <c r="Y27" s="9"/>
      <c r="Z27" s="8"/>
      <c r="AA27" s="8"/>
    </row>
    <row r="28" spans="1:27" ht="18.5">
      <c r="A28" s="8"/>
      <c r="B28" s="8"/>
      <c r="C28" s="8"/>
      <c r="D28" s="8"/>
      <c r="E28" s="8"/>
      <c r="F28" s="8"/>
      <c r="G28" s="8"/>
      <c r="H28" s="8"/>
      <c r="I28" s="8"/>
      <c r="J28" s="8"/>
      <c r="K28" s="8"/>
      <c r="L28" s="8"/>
      <c r="M28" s="9"/>
      <c r="N28" s="8"/>
      <c r="O28" s="8"/>
      <c r="P28" s="8"/>
      <c r="Q28" s="8"/>
      <c r="R28" s="8"/>
      <c r="S28" s="9"/>
      <c r="T28" s="55">
        <f t="shared" si="0"/>
        <v>0</v>
      </c>
      <c r="U28" s="9"/>
      <c r="V28" s="9"/>
      <c r="W28" s="9"/>
      <c r="X28" s="9"/>
      <c r="Y28" s="9"/>
      <c r="Z28" s="8"/>
      <c r="AA28" s="8"/>
    </row>
    <row r="29" spans="1:27" ht="18.5">
      <c r="A29" s="8"/>
      <c r="B29" s="8"/>
      <c r="C29" s="8"/>
      <c r="D29" s="8"/>
      <c r="E29" s="8"/>
      <c r="F29" s="8"/>
      <c r="G29" s="8"/>
      <c r="H29" s="8"/>
      <c r="I29" s="8"/>
      <c r="J29" s="8"/>
      <c r="K29" s="8"/>
      <c r="L29" s="8"/>
      <c r="M29" s="9"/>
      <c r="N29" s="8"/>
      <c r="O29" s="8"/>
      <c r="P29" s="8"/>
      <c r="Q29" s="8"/>
      <c r="R29" s="8"/>
      <c r="S29" s="9"/>
      <c r="T29" s="55">
        <f t="shared" si="0"/>
        <v>0</v>
      </c>
      <c r="U29" s="9"/>
      <c r="V29" s="9"/>
      <c r="W29" s="9"/>
      <c r="X29" s="9"/>
      <c r="Y29" s="9"/>
      <c r="Z29" s="8"/>
      <c r="AA29" s="8"/>
    </row>
    <row r="30" spans="1:27" ht="18.5">
      <c r="A30" s="8"/>
      <c r="B30" s="8"/>
      <c r="C30" s="8"/>
      <c r="D30" s="8"/>
      <c r="E30" s="8"/>
      <c r="F30" s="8"/>
      <c r="G30" s="8"/>
      <c r="H30" s="8"/>
      <c r="I30" s="8"/>
      <c r="J30" s="8"/>
      <c r="K30" s="8"/>
      <c r="L30" s="8"/>
      <c r="M30" s="9"/>
      <c r="N30" s="8"/>
      <c r="O30" s="8"/>
      <c r="P30" s="8"/>
      <c r="Q30" s="8"/>
      <c r="R30" s="8"/>
      <c r="S30" s="9"/>
      <c r="T30" s="55">
        <f t="shared" si="0"/>
        <v>0</v>
      </c>
      <c r="U30" s="9"/>
      <c r="V30" s="9"/>
      <c r="W30" s="9"/>
      <c r="X30" s="9"/>
      <c r="Y30" s="9"/>
      <c r="Z30" s="8"/>
      <c r="AA30" s="8"/>
    </row>
    <row r="31" spans="1:27" ht="18.5">
      <c r="A31" s="8"/>
      <c r="B31" s="8"/>
      <c r="C31" s="8"/>
      <c r="D31" s="8"/>
      <c r="E31" s="8"/>
      <c r="F31" s="8"/>
      <c r="G31" s="8"/>
      <c r="H31" s="8"/>
      <c r="I31" s="8"/>
      <c r="J31" s="8"/>
      <c r="K31" s="8"/>
      <c r="L31" s="8"/>
      <c r="M31" s="9"/>
      <c r="N31" s="8"/>
      <c r="O31" s="8"/>
      <c r="P31" s="8"/>
      <c r="Q31" s="8"/>
      <c r="R31" s="8"/>
      <c r="S31" s="9"/>
      <c r="T31" s="55">
        <f t="shared" si="0"/>
        <v>0</v>
      </c>
      <c r="U31" s="9"/>
      <c r="V31" s="9"/>
      <c r="W31" s="9"/>
      <c r="X31" s="9"/>
      <c r="Y31" s="9"/>
      <c r="Z31" s="8"/>
      <c r="AA31" s="8"/>
    </row>
    <row r="32" spans="1:27" ht="18.5">
      <c r="A32" s="8"/>
      <c r="B32" s="8"/>
      <c r="C32" s="8"/>
      <c r="D32" s="8"/>
      <c r="E32" s="8"/>
      <c r="F32" s="8"/>
      <c r="G32" s="8"/>
      <c r="H32" s="8"/>
      <c r="I32" s="8"/>
      <c r="J32" s="8"/>
      <c r="K32" s="8"/>
      <c r="L32" s="8"/>
      <c r="M32" s="9"/>
      <c r="N32" s="8"/>
      <c r="O32" s="8"/>
      <c r="P32" s="8"/>
      <c r="Q32" s="8"/>
      <c r="R32" s="8"/>
      <c r="S32" s="9"/>
      <c r="T32" s="55">
        <f t="shared" si="0"/>
        <v>0</v>
      </c>
      <c r="U32" s="9"/>
      <c r="V32" s="9"/>
      <c r="W32" s="9"/>
      <c r="X32" s="9"/>
      <c r="Y32" s="8"/>
      <c r="Z32" s="8"/>
      <c r="AA32" s="8"/>
    </row>
    <row r="33" spans="1:27" ht="18.5">
      <c r="A33" s="8"/>
      <c r="B33" s="8"/>
      <c r="C33" s="8"/>
      <c r="D33" s="8"/>
      <c r="E33" s="8"/>
      <c r="F33" s="8"/>
      <c r="G33" s="8"/>
      <c r="H33" s="8"/>
      <c r="I33" s="8"/>
      <c r="J33" s="8"/>
      <c r="K33" s="8"/>
      <c r="L33" s="8"/>
      <c r="M33" s="9"/>
      <c r="N33" s="8"/>
      <c r="O33" s="8"/>
      <c r="P33" s="8"/>
      <c r="Q33" s="8"/>
      <c r="R33" s="8"/>
      <c r="S33" s="9"/>
      <c r="T33" s="55">
        <f t="shared" si="0"/>
        <v>0</v>
      </c>
      <c r="U33" s="9"/>
      <c r="V33" s="9"/>
      <c r="W33" s="9"/>
      <c r="X33" s="9"/>
      <c r="Y33" s="8"/>
      <c r="Z33" s="8"/>
      <c r="AA33" s="8"/>
    </row>
    <row r="34" spans="1:27" ht="18.5">
      <c r="A34" s="8"/>
      <c r="B34" s="8"/>
      <c r="C34" s="8"/>
      <c r="D34" s="8"/>
      <c r="E34" s="8"/>
      <c r="F34" s="8"/>
      <c r="G34" s="8"/>
      <c r="H34" s="8"/>
      <c r="I34" s="8"/>
      <c r="J34" s="8"/>
      <c r="K34" s="8"/>
      <c r="L34" s="8"/>
      <c r="M34" s="9"/>
      <c r="N34" s="8"/>
      <c r="O34" s="8"/>
      <c r="P34" s="8"/>
      <c r="Q34" s="8"/>
      <c r="R34" s="8"/>
      <c r="S34" s="9"/>
      <c r="T34" s="55">
        <f t="shared" si="0"/>
        <v>0</v>
      </c>
      <c r="U34" s="9"/>
      <c r="V34" s="9"/>
      <c r="W34" s="9"/>
      <c r="X34" s="9"/>
      <c r="Y34" s="8"/>
      <c r="Z34" s="8"/>
      <c r="AA34" s="8"/>
    </row>
    <row r="35" spans="1:27" ht="18.5">
      <c r="A35" s="8"/>
      <c r="B35" s="8"/>
      <c r="C35" s="8"/>
      <c r="D35" s="8"/>
      <c r="E35" s="8"/>
      <c r="F35" s="8"/>
      <c r="G35" s="8"/>
      <c r="H35" s="8"/>
      <c r="I35" s="8"/>
      <c r="J35" s="8"/>
      <c r="K35" s="8"/>
      <c r="L35" s="8"/>
      <c r="M35" s="9"/>
      <c r="N35" s="8"/>
      <c r="O35" s="8"/>
      <c r="P35" s="8"/>
      <c r="Q35" s="8"/>
      <c r="R35" s="8"/>
      <c r="S35" s="9"/>
      <c r="T35" s="55">
        <f t="shared" si="0"/>
        <v>0</v>
      </c>
      <c r="U35" s="9"/>
      <c r="V35" s="9"/>
      <c r="W35" s="9"/>
      <c r="X35" s="9"/>
      <c r="Y35" s="8"/>
      <c r="Z35" s="8"/>
      <c r="AA35" s="8"/>
    </row>
    <row r="36" spans="1:27" ht="18.5">
      <c r="A36" s="8"/>
      <c r="B36" s="8"/>
      <c r="C36" s="8"/>
      <c r="D36" s="8"/>
      <c r="E36" s="8"/>
      <c r="F36" s="8"/>
      <c r="G36" s="8"/>
      <c r="H36" s="8"/>
      <c r="I36" s="8"/>
      <c r="J36" s="8"/>
      <c r="K36" s="8"/>
      <c r="L36" s="8"/>
      <c r="M36" s="9"/>
      <c r="N36" s="8"/>
      <c r="O36" s="8"/>
      <c r="P36" s="8"/>
      <c r="Q36" s="8"/>
      <c r="R36" s="8"/>
      <c r="S36" s="9"/>
      <c r="T36" s="55">
        <f t="shared" si="0"/>
        <v>0</v>
      </c>
      <c r="U36" s="9"/>
      <c r="V36" s="9"/>
      <c r="W36" s="9"/>
      <c r="X36" s="9"/>
      <c r="Y36" s="8"/>
      <c r="Z36" s="8"/>
      <c r="AA36" s="8"/>
    </row>
    <row r="37" spans="1:27" ht="18.5">
      <c r="A37" s="8"/>
      <c r="B37" s="8"/>
      <c r="C37" s="8"/>
      <c r="D37" s="8"/>
      <c r="E37" s="8"/>
      <c r="F37" s="8"/>
      <c r="G37" s="8"/>
      <c r="H37" s="8"/>
      <c r="I37" s="8"/>
      <c r="J37" s="8"/>
      <c r="K37" s="8"/>
      <c r="L37" s="8"/>
      <c r="M37" s="9"/>
      <c r="N37" s="8"/>
      <c r="O37" s="8"/>
      <c r="P37" s="8"/>
      <c r="Q37" s="8"/>
      <c r="R37" s="8"/>
      <c r="S37" s="9"/>
      <c r="T37" s="55">
        <f t="shared" si="0"/>
        <v>0</v>
      </c>
      <c r="U37" s="9"/>
      <c r="V37" s="9"/>
      <c r="W37" s="9"/>
      <c r="X37" s="9"/>
      <c r="Y37" s="8"/>
      <c r="Z37" s="8"/>
      <c r="AA37" s="8"/>
    </row>
    <row r="38" spans="1:27" ht="18.5">
      <c r="A38" s="8"/>
      <c r="B38" s="8"/>
      <c r="C38" s="8"/>
      <c r="D38" s="8"/>
      <c r="E38" s="8"/>
      <c r="F38" s="8"/>
      <c r="G38" s="8"/>
      <c r="H38" s="8"/>
      <c r="I38" s="8"/>
      <c r="J38" s="8"/>
      <c r="K38" s="8"/>
      <c r="L38" s="8"/>
      <c r="M38" s="9"/>
      <c r="N38" s="8"/>
      <c r="O38" s="8"/>
      <c r="P38" s="8"/>
      <c r="Q38" s="8"/>
      <c r="R38" s="8"/>
      <c r="S38" s="9"/>
      <c r="T38" s="55">
        <f t="shared" si="0"/>
        <v>0</v>
      </c>
      <c r="U38" s="9"/>
      <c r="V38" s="9"/>
      <c r="W38" s="9"/>
      <c r="X38" s="9"/>
      <c r="Y38" s="8"/>
      <c r="Z38" s="8"/>
      <c r="AA38" s="8"/>
    </row>
    <row r="39" spans="1:27" ht="18.5">
      <c r="A39" s="8"/>
      <c r="B39" s="8"/>
      <c r="C39" s="8"/>
      <c r="D39" s="8"/>
      <c r="E39" s="8"/>
      <c r="F39" s="8"/>
      <c r="G39" s="8"/>
      <c r="H39" s="8"/>
      <c r="I39" s="8"/>
      <c r="J39" s="8"/>
      <c r="K39" s="8"/>
      <c r="L39" s="8"/>
      <c r="M39" s="9"/>
      <c r="N39" s="8"/>
      <c r="O39" s="8"/>
      <c r="P39" s="8"/>
      <c r="Q39" s="8"/>
      <c r="R39" s="8"/>
      <c r="S39" s="9"/>
      <c r="T39" s="55">
        <f t="shared" si="0"/>
        <v>0</v>
      </c>
      <c r="U39" s="9"/>
      <c r="V39" s="9"/>
      <c r="W39" s="9"/>
      <c r="X39" s="9"/>
      <c r="Y39" s="8"/>
      <c r="Z39" s="8"/>
      <c r="AA39" s="8"/>
    </row>
    <row r="40" spans="1:27" ht="18.5">
      <c r="A40" s="8"/>
      <c r="B40" s="8"/>
      <c r="C40" s="8"/>
      <c r="D40" s="8"/>
      <c r="E40" s="8"/>
      <c r="F40" s="8"/>
      <c r="G40" s="8"/>
      <c r="H40" s="8"/>
      <c r="I40" s="8"/>
      <c r="J40" s="8"/>
      <c r="K40" s="8"/>
      <c r="L40" s="8"/>
      <c r="M40" s="9"/>
      <c r="N40" s="8"/>
      <c r="O40" s="8"/>
      <c r="P40" s="8"/>
      <c r="Q40" s="8"/>
      <c r="R40" s="8"/>
      <c r="S40" s="9"/>
      <c r="T40" s="55">
        <f t="shared" si="0"/>
        <v>0</v>
      </c>
      <c r="U40" s="9"/>
      <c r="V40" s="9"/>
      <c r="W40" s="9"/>
      <c r="X40" s="9"/>
      <c r="Y40" s="8"/>
      <c r="Z40" s="8"/>
      <c r="AA40" s="8"/>
    </row>
    <row r="41" spans="1:27" ht="18.5">
      <c r="A41" s="8"/>
      <c r="B41" s="8"/>
      <c r="C41" s="8"/>
      <c r="D41" s="8"/>
      <c r="E41" s="8"/>
      <c r="F41" s="8"/>
      <c r="G41" s="8"/>
      <c r="H41" s="8"/>
      <c r="I41" s="8"/>
      <c r="J41" s="8"/>
      <c r="K41" s="8"/>
      <c r="L41" s="8"/>
      <c r="M41" s="9"/>
      <c r="N41" s="8"/>
      <c r="O41" s="8"/>
      <c r="P41" s="8"/>
      <c r="Q41" s="8"/>
      <c r="R41" s="8"/>
      <c r="S41" s="9"/>
      <c r="T41" s="55">
        <f t="shared" si="0"/>
        <v>0</v>
      </c>
      <c r="U41" s="9"/>
      <c r="V41" s="9"/>
      <c r="W41" s="9"/>
      <c r="X41" s="9"/>
      <c r="Y41" s="8"/>
      <c r="Z41" s="8"/>
      <c r="AA41" s="8"/>
    </row>
    <row r="42" spans="1:27" ht="18.5">
      <c r="A42" s="8"/>
      <c r="B42" s="8"/>
      <c r="C42" s="8"/>
      <c r="D42" s="8"/>
      <c r="E42" s="8"/>
      <c r="F42" s="8"/>
      <c r="G42" s="8"/>
      <c r="H42" s="8"/>
      <c r="I42" s="8"/>
      <c r="J42" s="8"/>
      <c r="K42" s="8"/>
      <c r="L42" s="8"/>
      <c r="M42" s="9"/>
      <c r="N42" s="8"/>
      <c r="O42" s="8"/>
      <c r="P42" s="8"/>
      <c r="Q42" s="8"/>
      <c r="R42" s="8"/>
      <c r="S42" s="9"/>
      <c r="T42" s="55">
        <f t="shared" si="0"/>
        <v>0</v>
      </c>
      <c r="U42" s="9"/>
      <c r="V42" s="9"/>
      <c r="W42" s="9"/>
      <c r="X42" s="9"/>
      <c r="Y42" s="8"/>
      <c r="Z42" s="8"/>
      <c r="AA42" s="8"/>
    </row>
    <row r="43" spans="1:27" s="8" customFormat="1" ht="18.5">
      <c r="M43" s="9"/>
      <c r="S43" s="9"/>
      <c r="T43" s="55">
        <f t="shared" si="0"/>
        <v>0</v>
      </c>
      <c r="U43" s="9"/>
      <c r="V43" s="9"/>
      <c r="W43" s="9"/>
      <c r="X43" s="9"/>
    </row>
    <row r="44" spans="1:27" s="8" customFormat="1" ht="18.5">
      <c r="M44" s="9"/>
      <c r="S44" s="9"/>
      <c r="T44" s="55">
        <f t="shared" si="0"/>
        <v>0</v>
      </c>
      <c r="U44" s="9"/>
      <c r="V44" s="9"/>
      <c r="W44" s="9"/>
      <c r="X44" s="9"/>
    </row>
    <row r="45" spans="1:27" s="8" customFormat="1" ht="18.5">
      <c r="M45" s="9"/>
      <c r="S45" s="9"/>
      <c r="T45" s="55">
        <f t="shared" si="0"/>
        <v>0</v>
      </c>
      <c r="U45" s="9"/>
      <c r="V45" s="9"/>
      <c r="W45" s="9"/>
      <c r="X45" s="9"/>
    </row>
    <row r="46" spans="1:27" s="8" customFormat="1" ht="18.5">
      <c r="M46" s="9"/>
      <c r="S46" s="9"/>
      <c r="T46" s="55">
        <f t="shared" si="0"/>
        <v>0</v>
      </c>
      <c r="U46" s="9"/>
      <c r="V46" s="9"/>
      <c r="W46" s="9"/>
      <c r="X46" s="9"/>
    </row>
    <row r="47" spans="1:27" s="8" customFormat="1" ht="18.5">
      <c r="M47" s="9"/>
      <c r="S47" s="9"/>
      <c r="T47" s="55">
        <f t="shared" si="0"/>
        <v>0</v>
      </c>
      <c r="U47" s="9"/>
      <c r="V47" s="9"/>
      <c r="W47" s="9"/>
      <c r="X47" s="9"/>
    </row>
    <row r="48" spans="1:27" s="8" customFormat="1" ht="18.5">
      <c r="M48" s="9"/>
      <c r="S48" s="9"/>
      <c r="T48" s="55">
        <f t="shared" si="0"/>
        <v>0</v>
      </c>
      <c r="U48" s="9"/>
      <c r="V48" s="9"/>
      <c r="W48" s="9"/>
      <c r="X48" s="9"/>
    </row>
    <row r="49" spans="13:24" s="8" customFormat="1" ht="18.5">
      <c r="M49" s="9"/>
      <c r="S49" s="9"/>
      <c r="T49" s="55">
        <f t="shared" si="0"/>
        <v>0</v>
      </c>
      <c r="U49" s="9"/>
      <c r="V49" s="9"/>
      <c r="W49" s="9"/>
      <c r="X49" s="9"/>
    </row>
    <row r="50" spans="13:24" s="8" customFormat="1" ht="18.5">
      <c r="M50" s="9"/>
      <c r="S50" s="9"/>
      <c r="T50" s="55">
        <f t="shared" si="0"/>
        <v>0</v>
      </c>
      <c r="U50" s="9"/>
      <c r="V50" s="9"/>
      <c r="W50" s="9"/>
      <c r="X50" s="9"/>
    </row>
    <row r="51" spans="13:24" s="8" customFormat="1" ht="18.5">
      <c r="M51" s="9"/>
      <c r="S51" s="9"/>
      <c r="T51" s="55">
        <f t="shared" si="0"/>
        <v>0</v>
      </c>
      <c r="U51" s="9"/>
      <c r="V51" s="9"/>
      <c r="W51" s="9"/>
      <c r="X51" s="9"/>
    </row>
    <row r="52" spans="13:24" s="8" customFormat="1" ht="18.5">
      <c r="M52" s="9"/>
      <c r="S52" s="9"/>
      <c r="T52" s="55">
        <f t="shared" si="0"/>
        <v>0</v>
      </c>
      <c r="U52" s="9"/>
      <c r="V52" s="9"/>
      <c r="W52" s="9"/>
      <c r="X52" s="9"/>
    </row>
    <row r="53" spans="13:24" s="8" customFormat="1" ht="18.5">
      <c r="M53" s="9"/>
      <c r="S53" s="9"/>
      <c r="T53" s="55">
        <f t="shared" si="0"/>
        <v>0</v>
      </c>
      <c r="U53" s="9"/>
      <c r="V53" s="9"/>
      <c r="W53" s="9"/>
      <c r="X53" s="9"/>
    </row>
    <row r="54" spans="13:24" s="8" customFormat="1" ht="18.5">
      <c r="M54" s="9"/>
      <c r="S54" s="9"/>
      <c r="T54" s="55">
        <f t="shared" si="0"/>
        <v>0</v>
      </c>
      <c r="U54" s="9"/>
      <c r="V54" s="9"/>
      <c r="W54" s="9"/>
      <c r="X54" s="9"/>
    </row>
    <row r="55" spans="13:24" s="8" customFormat="1" ht="18.5">
      <c r="M55" s="9"/>
      <c r="S55" s="9"/>
      <c r="T55" s="55">
        <f t="shared" si="0"/>
        <v>0</v>
      </c>
      <c r="U55" s="9"/>
      <c r="V55" s="9"/>
      <c r="W55" s="9"/>
      <c r="X55" s="9"/>
    </row>
    <row r="56" spans="13:24" s="8" customFormat="1" ht="18.5">
      <c r="M56" s="9"/>
      <c r="S56" s="9"/>
      <c r="T56" s="55">
        <f t="shared" si="0"/>
        <v>0</v>
      </c>
      <c r="U56" s="9"/>
      <c r="V56" s="9"/>
      <c r="W56" s="9"/>
      <c r="X56" s="9"/>
    </row>
    <row r="57" spans="13:24" s="8" customFormat="1" ht="18.5">
      <c r="M57" s="9"/>
      <c r="S57" s="9"/>
      <c r="T57" s="55">
        <f t="shared" si="0"/>
        <v>0</v>
      </c>
      <c r="U57" s="9"/>
      <c r="V57" s="9"/>
      <c r="W57" s="9"/>
      <c r="X57" s="9"/>
    </row>
    <row r="58" spans="13:24" ht="18.5">
      <c r="T58" s="55">
        <f t="shared" si="0"/>
        <v>0</v>
      </c>
    </row>
    <row r="59" spans="13:24" ht="18.5">
      <c r="T59" s="55">
        <f t="shared" si="0"/>
        <v>0</v>
      </c>
    </row>
    <row r="60" spans="13:24" ht="18.5">
      <c r="T60" s="55">
        <f t="shared" si="0"/>
        <v>0</v>
      </c>
    </row>
    <row r="61" spans="13:24" ht="18.5">
      <c r="T61" s="55">
        <f t="shared" si="0"/>
        <v>0</v>
      </c>
    </row>
    <row r="62" spans="13:24" ht="18.5">
      <c r="T62" s="55">
        <f t="shared" si="0"/>
        <v>0</v>
      </c>
    </row>
    <row r="63" spans="13:24" ht="18.5">
      <c r="T63" s="55">
        <f t="shared" si="0"/>
        <v>0</v>
      </c>
    </row>
    <row r="64" spans="13:24" ht="18.5">
      <c r="T64" s="55">
        <f t="shared" si="0"/>
        <v>0</v>
      </c>
    </row>
    <row r="65" spans="20:20" ht="18.5">
      <c r="T65" s="55">
        <f t="shared" si="0"/>
        <v>0</v>
      </c>
    </row>
    <row r="66" spans="20:20" ht="18.5">
      <c r="T66" s="55">
        <f t="shared" si="0"/>
        <v>0</v>
      </c>
    </row>
    <row r="67" spans="20:20" ht="18.5">
      <c r="T67" s="55">
        <f t="shared" ref="T67:T130" si="1">DATEDIF(M67, S67, "D")</f>
        <v>0</v>
      </c>
    </row>
    <row r="68" spans="20:20" ht="18.5">
      <c r="T68" s="55">
        <f t="shared" si="1"/>
        <v>0</v>
      </c>
    </row>
    <row r="69" spans="20:20" ht="18.5">
      <c r="T69" s="55">
        <f t="shared" si="1"/>
        <v>0</v>
      </c>
    </row>
    <row r="70" spans="20:20" ht="18.5">
      <c r="T70" s="55">
        <f t="shared" si="1"/>
        <v>0</v>
      </c>
    </row>
    <row r="71" spans="20:20" ht="18.5">
      <c r="T71" s="55">
        <f t="shared" si="1"/>
        <v>0</v>
      </c>
    </row>
    <row r="72" spans="20:20" ht="18.5">
      <c r="T72" s="55">
        <f t="shared" si="1"/>
        <v>0</v>
      </c>
    </row>
    <row r="73" spans="20:20" ht="18.5">
      <c r="T73" s="55">
        <f t="shared" si="1"/>
        <v>0</v>
      </c>
    </row>
    <row r="74" spans="20:20" ht="18.5">
      <c r="T74" s="55">
        <f t="shared" si="1"/>
        <v>0</v>
      </c>
    </row>
    <row r="75" spans="20:20" ht="18.5">
      <c r="T75" s="55">
        <f t="shared" si="1"/>
        <v>0</v>
      </c>
    </row>
    <row r="76" spans="20:20" ht="18.5">
      <c r="T76" s="55">
        <f t="shared" si="1"/>
        <v>0</v>
      </c>
    </row>
    <row r="77" spans="20:20" ht="18.5">
      <c r="T77" s="55">
        <f t="shared" si="1"/>
        <v>0</v>
      </c>
    </row>
    <row r="78" spans="20:20" ht="18.5">
      <c r="T78" s="55">
        <f t="shared" si="1"/>
        <v>0</v>
      </c>
    </row>
    <row r="79" spans="20:20" ht="18.5">
      <c r="T79" s="55">
        <f t="shared" si="1"/>
        <v>0</v>
      </c>
    </row>
    <row r="80" spans="20:20" ht="18.5">
      <c r="T80" s="55">
        <f t="shared" si="1"/>
        <v>0</v>
      </c>
    </row>
    <row r="81" spans="20:20" ht="18.5">
      <c r="T81" s="55">
        <f t="shared" si="1"/>
        <v>0</v>
      </c>
    </row>
    <row r="82" spans="20:20" ht="18.5">
      <c r="T82" s="55">
        <f t="shared" si="1"/>
        <v>0</v>
      </c>
    </row>
    <row r="83" spans="20:20" ht="18.5">
      <c r="T83" s="55">
        <f t="shared" si="1"/>
        <v>0</v>
      </c>
    </row>
    <row r="84" spans="20:20" ht="18.5">
      <c r="T84" s="55">
        <f t="shared" si="1"/>
        <v>0</v>
      </c>
    </row>
    <row r="85" spans="20:20" ht="18.5">
      <c r="T85" s="55">
        <f t="shared" si="1"/>
        <v>0</v>
      </c>
    </row>
    <row r="86" spans="20:20" ht="18.5">
      <c r="T86" s="55">
        <f t="shared" si="1"/>
        <v>0</v>
      </c>
    </row>
    <row r="87" spans="20:20" ht="18.5">
      <c r="T87" s="55">
        <f t="shared" si="1"/>
        <v>0</v>
      </c>
    </row>
    <row r="88" spans="20:20" ht="18.5">
      <c r="T88" s="55">
        <f t="shared" si="1"/>
        <v>0</v>
      </c>
    </row>
    <row r="89" spans="20:20" ht="18.5">
      <c r="T89" s="55">
        <f t="shared" si="1"/>
        <v>0</v>
      </c>
    </row>
    <row r="90" spans="20:20" ht="18.5">
      <c r="T90" s="55">
        <f t="shared" si="1"/>
        <v>0</v>
      </c>
    </row>
    <row r="91" spans="20:20" ht="18.5">
      <c r="T91" s="55">
        <f t="shared" si="1"/>
        <v>0</v>
      </c>
    </row>
    <row r="92" spans="20:20" ht="18.5">
      <c r="T92" s="55">
        <f t="shared" si="1"/>
        <v>0</v>
      </c>
    </row>
    <row r="93" spans="20:20" ht="18.5">
      <c r="T93" s="55">
        <f t="shared" si="1"/>
        <v>0</v>
      </c>
    </row>
    <row r="94" spans="20:20" ht="18.5">
      <c r="T94" s="55">
        <f t="shared" si="1"/>
        <v>0</v>
      </c>
    </row>
    <row r="95" spans="20:20" ht="18.5">
      <c r="T95" s="55">
        <f t="shared" si="1"/>
        <v>0</v>
      </c>
    </row>
    <row r="96" spans="20:20" ht="18.5">
      <c r="T96" s="55">
        <f t="shared" si="1"/>
        <v>0</v>
      </c>
    </row>
    <row r="97" spans="20:20" ht="18.5">
      <c r="T97" s="55">
        <f t="shared" si="1"/>
        <v>0</v>
      </c>
    </row>
    <row r="98" spans="20:20" ht="18.5">
      <c r="T98" s="55">
        <f t="shared" si="1"/>
        <v>0</v>
      </c>
    </row>
    <row r="99" spans="20:20" ht="18.5">
      <c r="T99" s="55">
        <f t="shared" si="1"/>
        <v>0</v>
      </c>
    </row>
    <row r="100" spans="20:20" ht="18.5">
      <c r="T100" s="55">
        <f t="shared" si="1"/>
        <v>0</v>
      </c>
    </row>
    <row r="101" spans="20:20" ht="18.5">
      <c r="T101" s="55">
        <f t="shared" si="1"/>
        <v>0</v>
      </c>
    </row>
    <row r="102" spans="20:20" ht="18.5">
      <c r="T102" s="55">
        <f t="shared" si="1"/>
        <v>0</v>
      </c>
    </row>
    <row r="103" spans="20:20" ht="18.5">
      <c r="T103" s="55">
        <f t="shared" si="1"/>
        <v>0</v>
      </c>
    </row>
    <row r="104" spans="20:20" ht="18.5">
      <c r="T104" s="55">
        <f t="shared" si="1"/>
        <v>0</v>
      </c>
    </row>
    <row r="105" spans="20:20" ht="18.5">
      <c r="T105" s="55">
        <f t="shared" si="1"/>
        <v>0</v>
      </c>
    </row>
    <row r="106" spans="20:20" ht="18.5">
      <c r="T106" s="55">
        <f t="shared" si="1"/>
        <v>0</v>
      </c>
    </row>
    <row r="107" spans="20:20" ht="18.5">
      <c r="T107" s="55">
        <f t="shared" si="1"/>
        <v>0</v>
      </c>
    </row>
    <row r="108" spans="20:20" ht="18.5">
      <c r="T108" s="55">
        <f t="shared" si="1"/>
        <v>0</v>
      </c>
    </row>
    <row r="109" spans="20:20" ht="18.5">
      <c r="T109" s="55">
        <f t="shared" si="1"/>
        <v>0</v>
      </c>
    </row>
    <row r="110" spans="20:20" ht="18.5">
      <c r="T110" s="55">
        <f t="shared" si="1"/>
        <v>0</v>
      </c>
    </row>
    <row r="111" spans="20:20" ht="18.5">
      <c r="T111" s="55">
        <f t="shared" si="1"/>
        <v>0</v>
      </c>
    </row>
    <row r="112" spans="20:20" ht="18.5">
      <c r="T112" s="55">
        <f t="shared" si="1"/>
        <v>0</v>
      </c>
    </row>
    <row r="113" spans="20:20" ht="18.5">
      <c r="T113" s="55">
        <f t="shared" si="1"/>
        <v>0</v>
      </c>
    </row>
    <row r="114" spans="20:20" ht="18.5">
      <c r="T114" s="55">
        <f t="shared" si="1"/>
        <v>0</v>
      </c>
    </row>
    <row r="115" spans="20:20" ht="18.5">
      <c r="T115" s="55">
        <f t="shared" si="1"/>
        <v>0</v>
      </c>
    </row>
    <row r="116" spans="20:20" ht="18.5">
      <c r="T116" s="55">
        <f t="shared" si="1"/>
        <v>0</v>
      </c>
    </row>
    <row r="117" spans="20:20" ht="18.5">
      <c r="T117" s="55">
        <f t="shared" si="1"/>
        <v>0</v>
      </c>
    </row>
    <row r="118" spans="20:20" ht="18.5">
      <c r="T118" s="55">
        <f t="shared" si="1"/>
        <v>0</v>
      </c>
    </row>
    <row r="119" spans="20:20" ht="18.5">
      <c r="T119" s="55">
        <f t="shared" si="1"/>
        <v>0</v>
      </c>
    </row>
    <row r="120" spans="20:20" ht="18.5">
      <c r="T120" s="55">
        <f t="shared" si="1"/>
        <v>0</v>
      </c>
    </row>
    <row r="121" spans="20:20" ht="18.5">
      <c r="T121" s="55">
        <f t="shared" si="1"/>
        <v>0</v>
      </c>
    </row>
    <row r="122" spans="20:20" ht="18.5">
      <c r="T122" s="55">
        <f t="shared" si="1"/>
        <v>0</v>
      </c>
    </row>
    <row r="123" spans="20:20" ht="18.5">
      <c r="T123" s="55">
        <f t="shared" si="1"/>
        <v>0</v>
      </c>
    </row>
    <row r="124" spans="20:20" ht="18.5">
      <c r="T124" s="55">
        <f t="shared" si="1"/>
        <v>0</v>
      </c>
    </row>
    <row r="125" spans="20:20" ht="18.5">
      <c r="T125" s="55">
        <f t="shared" si="1"/>
        <v>0</v>
      </c>
    </row>
    <row r="126" spans="20:20" ht="18.5">
      <c r="T126" s="55">
        <f t="shared" si="1"/>
        <v>0</v>
      </c>
    </row>
    <row r="127" spans="20:20" ht="18.5">
      <c r="T127" s="55">
        <f t="shared" si="1"/>
        <v>0</v>
      </c>
    </row>
    <row r="128" spans="20:20" ht="18.5">
      <c r="T128" s="55">
        <f t="shared" si="1"/>
        <v>0</v>
      </c>
    </row>
    <row r="129" spans="20:20" ht="18.5">
      <c r="T129" s="55">
        <f t="shared" si="1"/>
        <v>0</v>
      </c>
    </row>
    <row r="130" spans="20:20" ht="18.5">
      <c r="T130" s="55">
        <f t="shared" si="1"/>
        <v>0</v>
      </c>
    </row>
    <row r="131" spans="20:20" ht="18.5">
      <c r="T131" s="55">
        <f t="shared" ref="T131:T194" si="2">DATEDIF(M131, S131, "D")</f>
        <v>0</v>
      </c>
    </row>
    <row r="132" spans="20:20" ht="18.5">
      <c r="T132" s="55">
        <f t="shared" si="2"/>
        <v>0</v>
      </c>
    </row>
    <row r="133" spans="20:20" ht="18.5">
      <c r="T133" s="55">
        <f t="shared" si="2"/>
        <v>0</v>
      </c>
    </row>
    <row r="134" spans="20:20" ht="18.5">
      <c r="T134" s="55">
        <f t="shared" si="2"/>
        <v>0</v>
      </c>
    </row>
    <row r="135" spans="20:20" ht="18.5">
      <c r="T135" s="55">
        <f t="shared" si="2"/>
        <v>0</v>
      </c>
    </row>
    <row r="136" spans="20:20" ht="18.5">
      <c r="T136" s="55">
        <f t="shared" si="2"/>
        <v>0</v>
      </c>
    </row>
    <row r="137" spans="20:20" ht="18.5">
      <c r="T137" s="55">
        <f t="shared" si="2"/>
        <v>0</v>
      </c>
    </row>
    <row r="138" spans="20:20" ht="18.5">
      <c r="T138" s="55">
        <f t="shared" si="2"/>
        <v>0</v>
      </c>
    </row>
    <row r="139" spans="20:20" ht="18.5">
      <c r="T139" s="55">
        <f t="shared" si="2"/>
        <v>0</v>
      </c>
    </row>
    <row r="140" spans="20:20" ht="18.5">
      <c r="T140" s="55">
        <f t="shared" si="2"/>
        <v>0</v>
      </c>
    </row>
    <row r="141" spans="20:20" ht="18.5">
      <c r="T141" s="55">
        <f t="shared" si="2"/>
        <v>0</v>
      </c>
    </row>
    <row r="142" spans="20:20" ht="18.5">
      <c r="T142" s="55">
        <f t="shared" si="2"/>
        <v>0</v>
      </c>
    </row>
    <row r="143" spans="20:20" ht="18.5">
      <c r="T143" s="55">
        <f t="shared" si="2"/>
        <v>0</v>
      </c>
    </row>
    <row r="144" spans="20:20" ht="18.5">
      <c r="T144" s="55">
        <f t="shared" si="2"/>
        <v>0</v>
      </c>
    </row>
    <row r="145" spans="20:20" ht="18.5">
      <c r="T145" s="55">
        <f t="shared" si="2"/>
        <v>0</v>
      </c>
    </row>
    <row r="146" spans="20:20" ht="18.5">
      <c r="T146" s="55">
        <f t="shared" si="2"/>
        <v>0</v>
      </c>
    </row>
    <row r="147" spans="20:20" ht="18.5">
      <c r="T147" s="55">
        <f t="shared" si="2"/>
        <v>0</v>
      </c>
    </row>
    <row r="148" spans="20:20" ht="18.5">
      <c r="T148" s="55">
        <f t="shared" si="2"/>
        <v>0</v>
      </c>
    </row>
    <row r="149" spans="20:20" ht="18.5">
      <c r="T149" s="55">
        <f t="shared" si="2"/>
        <v>0</v>
      </c>
    </row>
    <row r="150" spans="20:20" ht="18.5">
      <c r="T150" s="55">
        <f t="shared" si="2"/>
        <v>0</v>
      </c>
    </row>
    <row r="151" spans="20:20" ht="18.5">
      <c r="T151" s="55">
        <f t="shared" si="2"/>
        <v>0</v>
      </c>
    </row>
    <row r="152" spans="20:20" ht="18.5">
      <c r="T152" s="55">
        <f t="shared" si="2"/>
        <v>0</v>
      </c>
    </row>
    <row r="153" spans="20:20" ht="18.5">
      <c r="T153" s="55">
        <f t="shared" si="2"/>
        <v>0</v>
      </c>
    </row>
    <row r="154" spans="20:20" ht="18.5">
      <c r="T154" s="55">
        <f t="shared" si="2"/>
        <v>0</v>
      </c>
    </row>
    <row r="155" spans="20:20" ht="18.5">
      <c r="T155" s="55">
        <f t="shared" si="2"/>
        <v>0</v>
      </c>
    </row>
    <row r="156" spans="20:20" ht="18.5">
      <c r="T156" s="55">
        <f t="shared" si="2"/>
        <v>0</v>
      </c>
    </row>
    <row r="157" spans="20:20" ht="18.5">
      <c r="T157" s="55">
        <f t="shared" si="2"/>
        <v>0</v>
      </c>
    </row>
    <row r="158" spans="20:20" ht="18.5">
      <c r="T158" s="55">
        <f t="shared" si="2"/>
        <v>0</v>
      </c>
    </row>
    <row r="159" spans="20:20" ht="18.5">
      <c r="T159" s="55">
        <f t="shared" si="2"/>
        <v>0</v>
      </c>
    </row>
    <row r="160" spans="20:20" ht="18.5">
      <c r="T160" s="55">
        <f t="shared" si="2"/>
        <v>0</v>
      </c>
    </row>
    <row r="161" spans="20:20" ht="18.5">
      <c r="T161" s="55">
        <f t="shared" si="2"/>
        <v>0</v>
      </c>
    </row>
    <row r="162" spans="20:20" ht="18.5">
      <c r="T162" s="55">
        <f t="shared" si="2"/>
        <v>0</v>
      </c>
    </row>
    <row r="163" spans="20:20" ht="18.5">
      <c r="T163" s="55">
        <f t="shared" si="2"/>
        <v>0</v>
      </c>
    </row>
    <row r="164" spans="20:20" ht="18.5">
      <c r="T164" s="55">
        <f t="shared" si="2"/>
        <v>0</v>
      </c>
    </row>
    <row r="165" spans="20:20" ht="18.5">
      <c r="T165" s="55">
        <f t="shared" si="2"/>
        <v>0</v>
      </c>
    </row>
    <row r="166" spans="20:20" ht="18.5">
      <c r="T166" s="55">
        <f t="shared" si="2"/>
        <v>0</v>
      </c>
    </row>
    <row r="167" spans="20:20" ht="18.5">
      <c r="T167" s="55">
        <f t="shared" si="2"/>
        <v>0</v>
      </c>
    </row>
    <row r="168" spans="20:20" ht="18.5">
      <c r="T168" s="55">
        <f t="shared" si="2"/>
        <v>0</v>
      </c>
    </row>
    <row r="169" spans="20:20" ht="18.5">
      <c r="T169" s="55">
        <f t="shared" si="2"/>
        <v>0</v>
      </c>
    </row>
    <row r="170" spans="20:20" ht="18.5">
      <c r="T170" s="55">
        <f t="shared" si="2"/>
        <v>0</v>
      </c>
    </row>
    <row r="171" spans="20:20" ht="18.5">
      <c r="T171" s="55">
        <f t="shared" si="2"/>
        <v>0</v>
      </c>
    </row>
    <row r="172" spans="20:20" ht="18.5">
      <c r="T172" s="55">
        <f t="shared" si="2"/>
        <v>0</v>
      </c>
    </row>
    <row r="173" spans="20:20" ht="18.5">
      <c r="T173" s="55">
        <f t="shared" si="2"/>
        <v>0</v>
      </c>
    </row>
    <row r="174" spans="20:20" ht="18.5">
      <c r="T174" s="55">
        <f t="shared" si="2"/>
        <v>0</v>
      </c>
    </row>
    <row r="175" spans="20:20" ht="18.5">
      <c r="T175" s="55">
        <f t="shared" si="2"/>
        <v>0</v>
      </c>
    </row>
    <row r="176" spans="20:20" ht="18.5">
      <c r="T176" s="55">
        <f t="shared" si="2"/>
        <v>0</v>
      </c>
    </row>
    <row r="177" spans="20:20" ht="18.5">
      <c r="T177" s="55">
        <f t="shared" si="2"/>
        <v>0</v>
      </c>
    </row>
    <row r="178" spans="20:20" ht="18.5">
      <c r="T178" s="55">
        <f t="shared" si="2"/>
        <v>0</v>
      </c>
    </row>
    <row r="179" spans="20:20" ht="18.5">
      <c r="T179" s="55">
        <f t="shared" si="2"/>
        <v>0</v>
      </c>
    </row>
    <row r="180" spans="20:20" ht="18.5">
      <c r="T180" s="55">
        <f t="shared" si="2"/>
        <v>0</v>
      </c>
    </row>
    <row r="181" spans="20:20" ht="18.5">
      <c r="T181" s="55">
        <f t="shared" si="2"/>
        <v>0</v>
      </c>
    </row>
    <row r="182" spans="20:20" ht="18.5">
      <c r="T182" s="55">
        <f t="shared" si="2"/>
        <v>0</v>
      </c>
    </row>
    <row r="183" spans="20:20" ht="18.5">
      <c r="T183" s="55">
        <f t="shared" si="2"/>
        <v>0</v>
      </c>
    </row>
    <row r="184" spans="20:20" ht="18.5">
      <c r="T184" s="55">
        <f t="shared" si="2"/>
        <v>0</v>
      </c>
    </row>
    <row r="185" spans="20:20" ht="18.5">
      <c r="T185" s="55">
        <f t="shared" si="2"/>
        <v>0</v>
      </c>
    </row>
    <row r="186" spans="20:20" ht="18.5">
      <c r="T186" s="55">
        <f t="shared" si="2"/>
        <v>0</v>
      </c>
    </row>
    <row r="187" spans="20:20" ht="18.5">
      <c r="T187" s="55">
        <f t="shared" si="2"/>
        <v>0</v>
      </c>
    </row>
    <row r="188" spans="20:20" ht="18.5">
      <c r="T188" s="55">
        <f t="shared" si="2"/>
        <v>0</v>
      </c>
    </row>
    <row r="189" spans="20:20" ht="18.5">
      <c r="T189" s="55">
        <f t="shared" si="2"/>
        <v>0</v>
      </c>
    </row>
    <row r="190" spans="20:20" ht="18.5">
      <c r="T190" s="55">
        <f t="shared" si="2"/>
        <v>0</v>
      </c>
    </row>
    <row r="191" spans="20:20" ht="18.5">
      <c r="T191" s="55">
        <f t="shared" si="2"/>
        <v>0</v>
      </c>
    </row>
    <row r="192" spans="20:20" ht="18.5">
      <c r="T192" s="55">
        <f t="shared" si="2"/>
        <v>0</v>
      </c>
    </row>
    <row r="193" spans="20:20" ht="18.5">
      <c r="T193" s="55">
        <f t="shared" si="2"/>
        <v>0</v>
      </c>
    </row>
    <row r="194" spans="20:20" ht="18.5">
      <c r="T194" s="55">
        <f t="shared" si="2"/>
        <v>0</v>
      </c>
    </row>
    <row r="195" spans="20:20" ht="18.5">
      <c r="T195" s="55">
        <f t="shared" ref="T195:T258" si="3">DATEDIF(M195, S195, "D")</f>
        <v>0</v>
      </c>
    </row>
    <row r="196" spans="20:20" ht="18.5">
      <c r="T196" s="55">
        <f t="shared" si="3"/>
        <v>0</v>
      </c>
    </row>
    <row r="197" spans="20:20" ht="18.5">
      <c r="T197" s="55">
        <f t="shared" si="3"/>
        <v>0</v>
      </c>
    </row>
    <row r="198" spans="20:20" ht="18.5">
      <c r="T198" s="55">
        <f t="shared" si="3"/>
        <v>0</v>
      </c>
    </row>
    <row r="199" spans="20:20" ht="18.5">
      <c r="T199" s="55">
        <f t="shared" si="3"/>
        <v>0</v>
      </c>
    </row>
    <row r="200" spans="20:20" ht="18.5">
      <c r="T200" s="55">
        <f t="shared" si="3"/>
        <v>0</v>
      </c>
    </row>
    <row r="201" spans="20:20" ht="18.5">
      <c r="T201" s="55">
        <f t="shared" si="3"/>
        <v>0</v>
      </c>
    </row>
    <row r="202" spans="20:20" ht="18.5">
      <c r="T202" s="55">
        <f t="shared" si="3"/>
        <v>0</v>
      </c>
    </row>
    <row r="203" spans="20:20" ht="18.5">
      <c r="T203" s="55">
        <f t="shared" si="3"/>
        <v>0</v>
      </c>
    </row>
    <row r="204" spans="20:20" ht="18.5">
      <c r="T204" s="55">
        <f t="shared" si="3"/>
        <v>0</v>
      </c>
    </row>
    <row r="205" spans="20:20" ht="18.5">
      <c r="T205" s="55">
        <f t="shared" si="3"/>
        <v>0</v>
      </c>
    </row>
    <row r="206" spans="20:20" ht="18.5">
      <c r="T206" s="55">
        <f t="shared" si="3"/>
        <v>0</v>
      </c>
    </row>
    <row r="207" spans="20:20" ht="18.5">
      <c r="T207" s="55">
        <f t="shared" si="3"/>
        <v>0</v>
      </c>
    </row>
    <row r="208" spans="20:20" ht="18.5">
      <c r="T208" s="55">
        <f t="shared" si="3"/>
        <v>0</v>
      </c>
    </row>
    <row r="209" spans="20:20" ht="18.5">
      <c r="T209" s="55">
        <f t="shared" si="3"/>
        <v>0</v>
      </c>
    </row>
    <row r="210" spans="20:20" ht="18.5">
      <c r="T210" s="55">
        <f t="shared" si="3"/>
        <v>0</v>
      </c>
    </row>
    <row r="211" spans="20:20" ht="18.5">
      <c r="T211" s="55">
        <f t="shared" si="3"/>
        <v>0</v>
      </c>
    </row>
    <row r="212" spans="20:20" ht="18.5">
      <c r="T212" s="55">
        <f t="shared" si="3"/>
        <v>0</v>
      </c>
    </row>
    <row r="213" spans="20:20" ht="18.5">
      <c r="T213" s="55">
        <f t="shared" si="3"/>
        <v>0</v>
      </c>
    </row>
    <row r="214" spans="20:20" ht="18.5">
      <c r="T214" s="55">
        <f t="shared" si="3"/>
        <v>0</v>
      </c>
    </row>
    <row r="215" spans="20:20" ht="18.5">
      <c r="T215" s="55">
        <f t="shared" si="3"/>
        <v>0</v>
      </c>
    </row>
    <row r="216" spans="20:20" ht="18.5">
      <c r="T216" s="55">
        <f t="shared" si="3"/>
        <v>0</v>
      </c>
    </row>
    <row r="217" spans="20:20" ht="18.5">
      <c r="T217" s="55">
        <f t="shared" si="3"/>
        <v>0</v>
      </c>
    </row>
    <row r="218" spans="20:20" ht="18.5">
      <c r="T218" s="55">
        <f t="shared" si="3"/>
        <v>0</v>
      </c>
    </row>
    <row r="219" spans="20:20" ht="18.5">
      <c r="T219" s="55">
        <f t="shared" si="3"/>
        <v>0</v>
      </c>
    </row>
    <row r="220" spans="20:20" ht="18.5">
      <c r="T220" s="55">
        <f t="shared" si="3"/>
        <v>0</v>
      </c>
    </row>
    <row r="221" spans="20:20" ht="18.5">
      <c r="T221" s="55">
        <f t="shared" si="3"/>
        <v>0</v>
      </c>
    </row>
    <row r="222" spans="20:20" ht="18.5">
      <c r="T222" s="55">
        <f t="shared" si="3"/>
        <v>0</v>
      </c>
    </row>
    <row r="223" spans="20:20" ht="18.5">
      <c r="T223" s="55">
        <f t="shared" si="3"/>
        <v>0</v>
      </c>
    </row>
    <row r="224" spans="20:20" ht="18.5">
      <c r="T224" s="55">
        <f t="shared" si="3"/>
        <v>0</v>
      </c>
    </row>
    <row r="225" spans="20:20" ht="18.5">
      <c r="T225" s="55">
        <f t="shared" si="3"/>
        <v>0</v>
      </c>
    </row>
    <row r="226" spans="20:20" ht="18.5">
      <c r="T226" s="55">
        <f t="shared" si="3"/>
        <v>0</v>
      </c>
    </row>
    <row r="227" spans="20:20" ht="18.5">
      <c r="T227" s="55">
        <f t="shared" si="3"/>
        <v>0</v>
      </c>
    </row>
    <row r="228" spans="20:20" ht="18.5">
      <c r="T228" s="55">
        <f t="shared" si="3"/>
        <v>0</v>
      </c>
    </row>
    <row r="229" spans="20:20" ht="18.5">
      <c r="T229" s="55">
        <f t="shared" si="3"/>
        <v>0</v>
      </c>
    </row>
    <row r="230" spans="20:20" ht="18.5">
      <c r="T230" s="55">
        <f t="shared" si="3"/>
        <v>0</v>
      </c>
    </row>
    <row r="231" spans="20:20" ht="18.5">
      <c r="T231" s="55">
        <f t="shared" si="3"/>
        <v>0</v>
      </c>
    </row>
    <row r="232" spans="20:20" ht="18.5">
      <c r="T232" s="55">
        <f t="shared" si="3"/>
        <v>0</v>
      </c>
    </row>
    <row r="233" spans="20:20" ht="18.5">
      <c r="T233" s="55">
        <f t="shared" si="3"/>
        <v>0</v>
      </c>
    </row>
    <row r="234" spans="20:20" ht="18.5">
      <c r="T234" s="55">
        <f t="shared" si="3"/>
        <v>0</v>
      </c>
    </row>
    <row r="235" spans="20:20" ht="18.5">
      <c r="T235" s="55">
        <f t="shared" si="3"/>
        <v>0</v>
      </c>
    </row>
    <row r="236" spans="20:20" ht="18.5">
      <c r="T236" s="55">
        <f t="shared" si="3"/>
        <v>0</v>
      </c>
    </row>
    <row r="237" spans="20:20" ht="18.5">
      <c r="T237" s="55">
        <f t="shared" si="3"/>
        <v>0</v>
      </c>
    </row>
    <row r="238" spans="20:20" ht="18.5">
      <c r="T238" s="55">
        <f t="shared" si="3"/>
        <v>0</v>
      </c>
    </row>
    <row r="239" spans="20:20" ht="18.5">
      <c r="T239" s="55">
        <f t="shared" si="3"/>
        <v>0</v>
      </c>
    </row>
    <row r="240" spans="20:20" ht="18.5">
      <c r="T240" s="55">
        <f t="shared" si="3"/>
        <v>0</v>
      </c>
    </row>
    <row r="241" spans="20:20" ht="18.5">
      <c r="T241" s="55">
        <f t="shared" si="3"/>
        <v>0</v>
      </c>
    </row>
    <row r="242" spans="20:20" ht="18.5">
      <c r="T242" s="55">
        <f t="shared" si="3"/>
        <v>0</v>
      </c>
    </row>
    <row r="243" spans="20:20" ht="18.5">
      <c r="T243" s="55">
        <f t="shared" si="3"/>
        <v>0</v>
      </c>
    </row>
    <row r="244" spans="20:20" ht="18.5">
      <c r="T244" s="55">
        <f t="shared" si="3"/>
        <v>0</v>
      </c>
    </row>
    <row r="245" spans="20:20" ht="18.5">
      <c r="T245" s="55">
        <f t="shared" si="3"/>
        <v>0</v>
      </c>
    </row>
    <row r="246" spans="20:20" ht="18.5">
      <c r="T246" s="55">
        <f t="shared" si="3"/>
        <v>0</v>
      </c>
    </row>
    <row r="247" spans="20:20" ht="18.5">
      <c r="T247" s="55">
        <f t="shared" si="3"/>
        <v>0</v>
      </c>
    </row>
    <row r="248" spans="20:20" ht="18.5">
      <c r="T248" s="55">
        <f t="shared" si="3"/>
        <v>0</v>
      </c>
    </row>
    <row r="249" spans="20:20" ht="18.5">
      <c r="T249" s="55">
        <f t="shared" si="3"/>
        <v>0</v>
      </c>
    </row>
    <row r="250" spans="20:20" ht="18.5">
      <c r="T250" s="55">
        <f t="shared" si="3"/>
        <v>0</v>
      </c>
    </row>
    <row r="251" spans="20:20" ht="18.5">
      <c r="T251" s="55">
        <f t="shared" si="3"/>
        <v>0</v>
      </c>
    </row>
    <row r="252" spans="20:20" ht="18.5">
      <c r="T252" s="55">
        <f t="shared" si="3"/>
        <v>0</v>
      </c>
    </row>
    <row r="253" spans="20:20" ht="18.5">
      <c r="T253" s="55">
        <f t="shared" si="3"/>
        <v>0</v>
      </c>
    </row>
    <row r="254" spans="20:20" ht="18.5">
      <c r="T254" s="55">
        <f t="shared" si="3"/>
        <v>0</v>
      </c>
    </row>
    <row r="255" spans="20:20" ht="18.5">
      <c r="T255" s="55">
        <f t="shared" si="3"/>
        <v>0</v>
      </c>
    </row>
    <row r="256" spans="20:20" ht="18.5">
      <c r="T256" s="55">
        <f t="shared" si="3"/>
        <v>0</v>
      </c>
    </row>
    <row r="257" spans="20:20" ht="18.5">
      <c r="T257" s="55">
        <f t="shared" si="3"/>
        <v>0</v>
      </c>
    </row>
    <row r="258" spans="20:20" ht="18.5">
      <c r="T258" s="55">
        <f t="shared" si="3"/>
        <v>0</v>
      </c>
    </row>
    <row r="259" spans="20:20" ht="18.5">
      <c r="T259" s="55">
        <f t="shared" ref="T259:T322" si="4">DATEDIF(M259, S259, "D")</f>
        <v>0</v>
      </c>
    </row>
    <row r="260" spans="20:20" ht="18.5">
      <c r="T260" s="55">
        <f t="shared" si="4"/>
        <v>0</v>
      </c>
    </row>
    <row r="261" spans="20:20" ht="18.5">
      <c r="T261" s="55">
        <f t="shared" si="4"/>
        <v>0</v>
      </c>
    </row>
    <row r="262" spans="20:20" ht="18.5">
      <c r="T262" s="55">
        <f t="shared" si="4"/>
        <v>0</v>
      </c>
    </row>
    <row r="263" spans="20:20" ht="18.5">
      <c r="T263" s="55">
        <f t="shared" si="4"/>
        <v>0</v>
      </c>
    </row>
    <row r="264" spans="20:20" ht="18.5">
      <c r="T264" s="55">
        <f t="shared" si="4"/>
        <v>0</v>
      </c>
    </row>
    <row r="265" spans="20:20" ht="18.5">
      <c r="T265" s="55">
        <f t="shared" si="4"/>
        <v>0</v>
      </c>
    </row>
    <row r="266" spans="20:20" ht="18.5">
      <c r="T266" s="55">
        <f t="shared" si="4"/>
        <v>0</v>
      </c>
    </row>
    <row r="267" spans="20:20" ht="18.5">
      <c r="T267" s="55">
        <f t="shared" si="4"/>
        <v>0</v>
      </c>
    </row>
    <row r="268" spans="20:20" ht="18.5">
      <c r="T268" s="55">
        <f t="shared" si="4"/>
        <v>0</v>
      </c>
    </row>
    <row r="269" spans="20:20" ht="18.5">
      <c r="T269" s="55">
        <f t="shared" si="4"/>
        <v>0</v>
      </c>
    </row>
    <row r="270" spans="20:20" ht="18.5">
      <c r="T270" s="55">
        <f t="shared" si="4"/>
        <v>0</v>
      </c>
    </row>
    <row r="271" spans="20:20" ht="18.5">
      <c r="T271" s="55">
        <f t="shared" si="4"/>
        <v>0</v>
      </c>
    </row>
    <row r="272" spans="20:20" ht="18.5">
      <c r="T272" s="55">
        <f t="shared" si="4"/>
        <v>0</v>
      </c>
    </row>
    <row r="273" spans="20:20" ht="18.5">
      <c r="T273" s="55">
        <f t="shared" si="4"/>
        <v>0</v>
      </c>
    </row>
    <row r="274" spans="20:20" ht="18.5">
      <c r="T274" s="55">
        <f t="shared" si="4"/>
        <v>0</v>
      </c>
    </row>
    <row r="275" spans="20:20" ht="18.5">
      <c r="T275" s="55">
        <f t="shared" si="4"/>
        <v>0</v>
      </c>
    </row>
    <row r="276" spans="20:20" ht="18.5">
      <c r="T276" s="55">
        <f t="shared" si="4"/>
        <v>0</v>
      </c>
    </row>
    <row r="277" spans="20:20" ht="18.5">
      <c r="T277" s="55">
        <f t="shared" si="4"/>
        <v>0</v>
      </c>
    </row>
    <row r="278" spans="20:20" ht="18.5">
      <c r="T278" s="55">
        <f t="shared" si="4"/>
        <v>0</v>
      </c>
    </row>
    <row r="279" spans="20:20" ht="18.5">
      <c r="T279" s="55">
        <f t="shared" si="4"/>
        <v>0</v>
      </c>
    </row>
    <row r="280" spans="20:20" ht="18.5">
      <c r="T280" s="55">
        <f t="shared" si="4"/>
        <v>0</v>
      </c>
    </row>
    <row r="281" spans="20:20" ht="18.5">
      <c r="T281" s="55">
        <f t="shared" si="4"/>
        <v>0</v>
      </c>
    </row>
    <row r="282" spans="20:20" ht="18.5">
      <c r="T282" s="55">
        <f t="shared" si="4"/>
        <v>0</v>
      </c>
    </row>
    <row r="283" spans="20:20" ht="18.5">
      <c r="T283" s="55">
        <f t="shared" si="4"/>
        <v>0</v>
      </c>
    </row>
    <row r="284" spans="20:20" ht="18.5">
      <c r="T284" s="55">
        <f t="shared" si="4"/>
        <v>0</v>
      </c>
    </row>
    <row r="285" spans="20:20" ht="18.5">
      <c r="T285" s="55">
        <f t="shared" si="4"/>
        <v>0</v>
      </c>
    </row>
    <row r="286" spans="20:20" ht="18.5">
      <c r="T286" s="55">
        <f t="shared" si="4"/>
        <v>0</v>
      </c>
    </row>
    <row r="287" spans="20:20" ht="18.5">
      <c r="T287" s="55">
        <f t="shared" si="4"/>
        <v>0</v>
      </c>
    </row>
    <row r="288" spans="20:20" ht="18.5">
      <c r="T288" s="55">
        <f t="shared" si="4"/>
        <v>0</v>
      </c>
    </row>
    <row r="289" spans="20:20" ht="18.5">
      <c r="T289" s="55">
        <f t="shared" si="4"/>
        <v>0</v>
      </c>
    </row>
    <row r="290" spans="20:20" ht="18.5">
      <c r="T290" s="55">
        <f t="shared" si="4"/>
        <v>0</v>
      </c>
    </row>
    <row r="291" spans="20:20" ht="18.5">
      <c r="T291" s="55">
        <f t="shared" si="4"/>
        <v>0</v>
      </c>
    </row>
    <row r="292" spans="20:20" ht="18.5">
      <c r="T292" s="55">
        <f t="shared" si="4"/>
        <v>0</v>
      </c>
    </row>
    <row r="293" spans="20:20" ht="18.5">
      <c r="T293" s="55">
        <f t="shared" si="4"/>
        <v>0</v>
      </c>
    </row>
    <row r="294" spans="20:20" ht="18.5">
      <c r="T294" s="55">
        <f t="shared" si="4"/>
        <v>0</v>
      </c>
    </row>
    <row r="295" spans="20:20" ht="18.5">
      <c r="T295" s="55">
        <f t="shared" si="4"/>
        <v>0</v>
      </c>
    </row>
    <row r="296" spans="20:20" ht="18.5">
      <c r="T296" s="55">
        <f t="shared" si="4"/>
        <v>0</v>
      </c>
    </row>
    <row r="297" spans="20:20" ht="18.5">
      <c r="T297" s="55">
        <f t="shared" si="4"/>
        <v>0</v>
      </c>
    </row>
    <row r="298" spans="20:20" ht="18.5">
      <c r="T298" s="55">
        <f t="shared" si="4"/>
        <v>0</v>
      </c>
    </row>
    <row r="299" spans="20:20" ht="18.5">
      <c r="T299" s="55">
        <f t="shared" si="4"/>
        <v>0</v>
      </c>
    </row>
    <row r="300" spans="20:20" ht="18.5">
      <c r="T300" s="55">
        <f t="shared" si="4"/>
        <v>0</v>
      </c>
    </row>
    <row r="301" spans="20:20" ht="18.5">
      <c r="T301" s="55">
        <f t="shared" si="4"/>
        <v>0</v>
      </c>
    </row>
    <row r="302" spans="20:20" ht="18.5">
      <c r="T302" s="55">
        <f t="shared" si="4"/>
        <v>0</v>
      </c>
    </row>
    <row r="303" spans="20:20" ht="18.5">
      <c r="T303" s="55">
        <f t="shared" si="4"/>
        <v>0</v>
      </c>
    </row>
    <row r="304" spans="20:20" ht="18.5">
      <c r="T304" s="55">
        <f t="shared" si="4"/>
        <v>0</v>
      </c>
    </row>
    <row r="305" spans="20:20" ht="18.5">
      <c r="T305" s="55">
        <f t="shared" si="4"/>
        <v>0</v>
      </c>
    </row>
    <row r="306" spans="20:20" ht="18.5">
      <c r="T306" s="55">
        <f t="shared" si="4"/>
        <v>0</v>
      </c>
    </row>
    <row r="307" spans="20:20" ht="18.5">
      <c r="T307" s="55">
        <f t="shared" si="4"/>
        <v>0</v>
      </c>
    </row>
    <row r="308" spans="20:20" ht="18.5">
      <c r="T308" s="55">
        <f t="shared" si="4"/>
        <v>0</v>
      </c>
    </row>
    <row r="309" spans="20:20" ht="18.5">
      <c r="T309" s="55">
        <f t="shared" si="4"/>
        <v>0</v>
      </c>
    </row>
    <row r="310" spans="20:20" ht="18.5">
      <c r="T310" s="55">
        <f t="shared" si="4"/>
        <v>0</v>
      </c>
    </row>
    <row r="311" spans="20:20" ht="18.5">
      <c r="T311" s="55">
        <f t="shared" si="4"/>
        <v>0</v>
      </c>
    </row>
    <row r="312" spans="20:20" ht="18.5">
      <c r="T312" s="55">
        <f t="shared" si="4"/>
        <v>0</v>
      </c>
    </row>
    <row r="313" spans="20:20" ht="18.5">
      <c r="T313" s="55">
        <f t="shared" si="4"/>
        <v>0</v>
      </c>
    </row>
    <row r="314" spans="20:20" ht="18.5">
      <c r="T314" s="55">
        <f t="shared" si="4"/>
        <v>0</v>
      </c>
    </row>
    <row r="315" spans="20:20" ht="18.5">
      <c r="T315" s="55">
        <f t="shared" si="4"/>
        <v>0</v>
      </c>
    </row>
    <row r="316" spans="20:20" ht="18.5">
      <c r="T316" s="55">
        <f t="shared" si="4"/>
        <v>0</v>
      </c>
    </row>
    <row r="317" spans="20:20" ht="18.5">
      <c r="T317" s="55">
        <f t="shared" si="4"/>
        <v>0</v>
      </c>
    </row>
    <row r="318" spans="20:20" ht="18.5">
      <c r="T318" s="55">
        <f t="shared" si="4"/>
        <v>0</v>
      </c>
    </row>
    <row r="319" spans="20:20" ht="18.5">
      <c r="T319" s="55">
        <f t="shared" si="4"/>
        <v>0</v>
      </c>
    </row>
    <row r="320" spans="20:20" ht="18.5">
      <c r="T320" s="55">
        <f t="shared" si="4"/>
        <v>0</v>
      </c>
    </row>
    <row r="321" spans="20:20" ht="18.5">
      <c r="T321" s="55">
        <f t="shared" si="4"/>
        <v>0</v>
      </c>
    </row>
    <row r="322" spans="20:20" ht="18.5">
      <c r="T322" s="55">
        <f t="shared" si="4"/>
        <v>0</v>
      </c>
    </row>
    <row r="323" spans="20:20" ht="18.5">
      <c r="T323" s="55">
        <f t="shared" ref="T323:T386" si="5">DATEDIF(M323, S323, "D")</f>
        <v>0</v>
      </c>
    </row>
    <row r="324" spans="20:20" ht="18.5">
      <c r="T324" s="55">
        <f t="shared" si="5"/>
        <v>0</v>
      </c>
    </row>
    <row r="325" spans="20:20" ht="18.5">
      <c r="T325" s="55">
        <f t="shared" si="5"/>
        <v>0</v>
      </c>
    </row>
    <row r="326" spans="20:20" ht="18.5">
      <c r="T326" s="55">
        <f t="shared" si="5"/>
        <v>0</v>
      </c>
    </row>
    <row r="327" spans="20:20" ht="18.5">
      <c r="T327" s="55">
        <f t="shared" si="5"/>
        <v>0</v>
      </c>
    </row>
    <row r="328" spans="20:20" ht="18.5">
      <c r="T328" s="55">
        <f t="shared" si="5"/>
        <v>0</v>
      </c>
    </row>
    <row r="329" spans="20:20" ht="18.5">
      <c r="T329" s="55">
        <f t="shared" si="5"/>
        <v>0</v>
      </c>
    </row>
    <row r="330" spans="20:20" ht="18.5">
      <c r="T330" s="55">
        <f t="shared" si="5"/>
        <v>0</v>
      </c>
    </row>
    <row r="331" spans="20:20" ht="18.5">
      <c r="T331" s="55">
        <f t="shared" si="5"/>
        <v>0</v>
      </c>
    </row>
    <row r="332" spans="20:20" ht="18.5">
      <c r="T332" s="55">
        <f t="shared" si="5"/>
        <v>0</v>
      </c>
    </row>
    <row r="333" spans="20:20" ht="18.5">
      <c r="T333" s="55">
        <f t="shared" si="5"/>
        <v>0</v>
      </c>
    </row>
    <row r="334" spans="20:20" ht="18.5">
      <c r="T334" s="55">
        <f t="shared" si="5"/>
        <v>0</v>
      </c>
    </row>
    <row r="335" spans="20:20" ht="18.5">
      <c r="T335" s="55">
        <f t="shared" si="5"/>
        <v>0</v>
      </c>
    </row>
    <row r="336" spans="20:20" ht="18.5">
      <c r="T336" s="55">
        <f t="shared" si="5"/>
        <v>0</v>
      </c>
    </row>
    <row r="337" spans="20:20" ht="18.5">
      <c r="T337" s="55">
        <f t="shared" si="5"/>
        <v>0</v>
      </c>
    </row>
    <row r="338" spans="20:20" ht="18.5">
      <c r="T338" s="55">
        <f t="shared" si="5"/>
        <v>0</v>
      </c>
    </row>
    <row r="339" spans="20:20" ht="18.5">
      <c r="T339" s="55">
        <f t="shared" si="5"/>
        <v>0</v>
      </c>
    </row>
    <row r="340" spans="20:20" ht="18.5">
      <c r="T340" s="55">
        <f t="shared" si="5"/>
        <v>0</v>
      </c>
    </row>
    <row r="341" spans="20:20" ht="18.5">
      <c r="T341" s="55">
        <f t="shared" si="5"/>
        <v>0</v>
      </c>
    </row>
    <row r="342" spans="20:20" ht="18.5">
      <c r="T342" s="55">
        <f t="shared" si="5"/>
        <v>0</v>
      </c>
    </row>
    <row r="343" spans="20:20" ht="18.5">
      <c r="T343" s="55">
        <f t="shared" si="5"/>
        <v>0</v>
      </c>
    </row>
    <row r="344" spans="20:20" ht="18.5">
      <c r="T344" s="55">
        <f t="shared" si="5"/>
        <v>0</v>
      </c>
    </row>
    <row r="345" spans="20:20" ht="18.5">
      <c r="T345" s="55">
        <f t="shared" si="5"/>
        <v>0</v>
      </c>
    </row>
    <row r="346" spans="20:20" ht="18.5">
      <c r="T346" s="55">
        <f t="shared" si="5"/>
        <v>0</v>
      </c>
    </row>
    <row r="347" spans="20:20" ht="18.5">
      <c r="T347" s="55">
        <f t="shared" si="5"/>
        <v>0</v>
      </c>
    </row>
    <row r="348" spans="20:20" ht="18.5">
      <c r="T348" s="55">
        <f t="shared" si="5"/>
        <v>0</v>
      </c>
    </row>
    <row r="349" spans="20:20" ht="18.5">
      <c r="T349" s="55">
        <f t="shared" si="5"/>
        <v>0</v>
      </c>
    </row>
    <row r="350" spans="20:20" ht="18.5">
      <c r="T350" s="55">
        <f t="shared" si="5"/>
        <v>0</v>
      </c>
    </row>
    <row r="351" spans="20:20" ht="18.5">
      <c r="T351" s="55">
        <f t="shared" si="5"/>
        <v>0</v>
      </c>
    </row>
    <row r="352" spans="20:20" ht="18.5">
      <c r="T352" s="55">
        <f t="shared" si="5"/>
        <v>0</v>
      </c>
    </row>
    <row r="353" spans="20:20" ht="18.5">
      <c r="T353" s="55">
        <f t="shared" si="5"/>
        <v>0</v>
      </c>
    </row>
    <row r="354" spans="20:20" ht="18.5">
      <c r="T354" s="55">
        <f t="shared" si="5"/>
        <v>0</v>
      </c>
    </row>
    <row r="355" spans="20:20" ht="18.5">
      <c r="T355" s="55">
        <f t="shared" si="5"/>
        <v>0</v>
      </c>
    </row>
    <row r="356" spans="20:20" ht="18.5">
      <c r="T356" s="55">
        <f t="shared" si="5"/>
        <v>0</v>
      </c>
    </row>
    <row r="357" spans="20:20" ht="18.5">
      <c r="T357" s="55">
        <f t="shared" si="5"/>
        <v>0</v>
      </c>
    </row>
    <row r="358" spans="20:20" ht="18.5">
      <c r="T358" s="55">
        <f t="shared" si="5"/>
        <v>0</v>
      </c>
    </row>
    <row r="359" spans="20:20" ht="18.5">
      <c r="T359" s="55">
        <f t="shared" si="5"/>
        <v>0</v>
      </c>
    </row>
    <row r="360" spans="20:20" ht="18.5">
      <c r="T360" s="55">
        <f t="shared" si="5"/>
        <v>0</v>
      </c>
    </row>
    <row r="361" spans="20:20" ht="18.5">
      <c r="T361" s="55">
        <f t="shared" si="5"/>
        <v>0</v>
      </c>
    </row>
    <row r="362" spans="20:20" ht="18.5">
      <c r="T362" s="55">
        <f t="shared" si="5"/>
        <v>0</v>
      </c>
    </row>
    <row r="363" spans="20:20" ht="18.5">
      <c r="T363" s="55">
        <f t="shared" si="5"/>
        <v>0</v>
      </c>
    </row>
    <row r="364" spans="20:20" ht="18.5">
      <c r="T364" s="55">
        <f t="shared" si="5"/>
        <v>0</v>
      </c>
    </row>
    <row r="365" spans="20:20" ht="18.5">
      <c r="T365" s="55">
        <f t="shared" si="5"/>
        <v>0</v>
      </c>
    </row>
    <row r="366" spans="20:20" ht="18.5">
      <c r="T366" s="55">
        <f t="shared" si="5"/>
        <v>0</v>
      </c>
    </row>
    <row r="367" spans="20:20" ht="18.5">
      <c r="T367" s="55">
        <f t="shared" si="5"/>
        <v>0</v>
      </c>
    </row>
    <row r="368" spans="20:20" ht="18.5">
      <c r="T368" s="55">
        <f t="shared" si="5"/>
        <v>0</v>
      </c>
    </row>
    <row r="369" spans="20:20" ht="18.5">
      <c r="T369" s="55">
        <f t="shared" si="5"/>
        <v>0</v>
      </c>
    </row>
    <row r="370" spans="20:20" ht="18.5">
      <c r="T370" s="55">
        <f t="shared" si="5"/>
        <v>0</v>
      </c>
    </row>
    <row r="371" spans="20:20" ht="18.5">
      <c r="T371" s="55">
        <f t="shared" si="5"/>
        <v>0</v>
      </c>
    </row>
    <row r="372" spans="20:20" ht="18.5">
      <c r="T372" s="55">
        <f t="shared" si="5"/>
        <v>0</v>
      </c>
    </row>
    <row r="373" spans="20:20" ht="18.5">
      <c r="T373" s="55">
        <f t="shared" si="5"/>
        <v>0</v>
      </c>
    </row>
    <row r="374" spans="20:20" ht="18.5">
      <c r="T374" s="55">
        <f t="shared" si="5"/>
        <v>0</v>
      </c>
    </row>
    <row r="375" spans="20:20" ht="18.5">
      <c r="T375" s="55">
        <f t="shared" si="5"/>
        <v>0</v>
      </c>
    </row>
    <row r="376" spans="20:20" ht="18.5">
      <c r="T376" s="55">
        <f t="shared" si="5"/>
        <v>0</v>
      </c>
    </row>
    <row r="377" spans="20:20" ht="18.5">
      <c r="T377" s="55">
        <f t="shared" si="5"/>
        <v>0</v>
      </c>
    </row>
    <row r="378" spans="20:20" ht="18.5">
      <c r="T378" s="55">
        <f t="shared" si="5"/>
        <v>0</v>
      </c>
    </row>
    <row r="379" spans="20:20" ht="18.5">
      <c r="T379" s="55">
        <f t="shared" si="5"/>
        <v>0</v>
      </c>
    </row>
    <row r="380" spans="20:20" ht="18.5">
      <c r="T380" s="55">
        <f t="shared" si="5"/>
        <v>0</v>
      </c>
    </row>
    <row r="381" spans="20:20" ht="18.5">
      <c r="T381" s="55">
        <f t="shared" si="5"/>
        <v>0</v>
      </c>
    </row>
    <row r="382" spans="20:20" ht="18.5">
      <c r="T382" s="55">
        <f t="shared" si="5"/>
        <v>0</v>
      </c>
    </row>
    <row r="383" spans="20:20" ht="18.5">
      <c r="T383" s="55">
        <f t="shared" si="5"/>
        <v>0</v>
      </c>
    </row>
    <row r="384" spans="20:20" ht="18.5">
      <c r="T384" s="55">
        <f t="shared" si="5"/>
        <v>0</v>
      </c>
    </row>
    <row r="385" spans="20:20" ht="18.5">
      <c r="T385" s="55">
        <f t="shared" si="5"/>
        <v>0</v>
      </c>
    </row>
    <row r="386" spans="20:20" ht="18.5">
      <c r="T386" s="55">
        <f t="shared" si="5"/>
        <v>0</v>
      </c>
    </row>
    <row r="387" spans="20:20" ht="18.5">
      <c r="T387" s="55">
        <f t="shared" ref="T387:T450" si="6">DATEDIF(M387, S387, "D")</f>
        <v>0</v>
      </c>
    </row>
    <row r="388" spans="20:20" ht="18.5">
      <c r="T388" s="55">
        <f t="shared" si="6"/>
        <v>0</v>
      </c>
    </row>
    <row r="389" spans="20:20" ht="18.5">
      <c r="T389" s="55">
        <f t="shared" si="6"/>
        <v>0</v>
      </c>
    </row>
    <row r="390" spans="20:20" ht="18.5">
      <c r="T390" s="55">
        <f t="shared" si="6"/>
        <v>0</v>
      </c>
    </row>
    <row r="391" spans="20:20" ht="18.5">
      <c r="T391" s="55">
        <f t="shared" si="6"/>
        <v>0</v>
      </c>
    </row>
    <row r="392" spans="20:20" ht="18.5">
      <c r="T392" s="55">
        <f t="shared" si="6"/>
        <v>0</v>
      </c>
    </row>
    <row r="393" spans="20:20" ht="18.5">
      <c r="T393" s="55">
        <f t="shared" si="6"/>
        <v>0</v>
      </c>
    </row>
    <row r="394" spans="20:20" ht="18.5">
      <c r="T394" s="55">
        <f t="shared" si="6"/>
        <v>0</v>
      </c>
    </row>
    <row r="395" spans="20:20" ht="18.5">
      <c r="T395" s="55">
        <f t="shared" si="6"/>
        <v>0</v>
      </c>
    </row>
    <row r="396" spans="20:20" ht="18.5">
      <c r="T396" s="55">
        <f t="shared" si="6"/>
        <v>0</v>
      </c>
    </row>
    <row r="397" spans="20:20" ht="18.5">
      <c r="T397" s="55">
        <f t="shared" si="6"/>
        <v>0</v>
      </c>
    </row>
    <row r="398" spans="20:20" ht="18.5">
      <c r="T398" s="55">
        <f t="shared" si="6"/>
        <v>0</v>
      </c>
    </row>
    <row r="399" spans="20:20" ht="18.5">
      <c r="T399" s="55">
        <f t="shared" si="6"/>
        <v>0</v>
      </c>
    </row>
    <row r="400" spans="20:20" ht="18.5">
      <c r="T400" s="55">
        <f t="shared" si="6"/>
        <v>0</v>
      </c>
    </row>
    <row r="401" spans="20:20" ht="18.5">
      <c r="T401" s="55">
        <f t="shared" si="6"/>
        <v>0</v>
      </c>
    </row>
    <row r="402" spans="20:20" ht="18.5">
      <c r="T402" s="55">
        <f t="shared" si="6"/>
        <v>0</v>
      </c>
    </row>
    <row r="403" spans="20:20" ht="18.5">
      <c r="T403" s="55">
        <f t="shared" si="6"/>
        <v>0</v>
      </c>
    </row>
    <row r="404" spans="20:20" ht="18.5">
      <c r="T404" s="55">
        <f t="shared" si="6"/>
        <v>0</v>
      </c>
    </row>
    <row r="405" spans="20:20" ht="18.5">
      <c r="T405" s="55">
        <f t="shared" si="6"/>
        <v>0</v>
      </c>
    </row>
    <row r="406" spans="20:20" ht="18.5">
      <c r="T406" s="55">
        <f t="shared" si="6"/>
        <v>0</v>
      </c>
    </row>
    <row r="407" spans="20:20" ht="18.5">
      <c r="T407" s="55">
        <f t="shared" si="6"/>
        <v>0</v>
      </c>
    </row>
    <row r="408" spans="20:20" ht="18.5">
      <c r="T408" s="55">
        <f t="shared" si="6"/>
        <v>0</v>
      </c>
    </row>
    <row r="409" spans="20:20" ht="18.5">
      <c r="T409" s="55">
        <f t="shared" si="6"/>
        <v>0</v>
      </c>
    </row>
    <row r="410" spans="20:20" ht="18.5">
      <c r="T410" s="55">
        <f t="shared" si="6"/>
        <v>0</v>
      </c>
    </row>
    <row r="411" spans="20:20" ht="18.5">
      <c r="T411" s="55">
        <f t="shared" si="6"/>
        <v>0</v>
      </c>
    </row>
    <row r="412" spans="20:20" ht="18.5">
      <c r="T412" s="55">
        <f t="shared" si="6"/>
        <v>0</v>
      </c>
    </row>
    <row r="413" spans="20:20" ht="18.5">
      <c r="T413" s="55">
        <f t="shared" si="6"/>
        <v>0</v>
      </c>
    </row>
    <row r="414" spans="20:20" ht="18.5">
      <c r="T414" s="55">
        <f t="shared" si="6"/>
        <v>0</v>
      </c>
    </row>
    <row r="415" spans="20:20" ht="18.5">
      <c r="T415" s="55">
        <f t="shared" si="6"/>
        <v>0</v>
      </c>
    </row>
    <row r="416" spans="20:20" ht="18.5">
      <c r="T416" s="55">
        <f t="shared" si="6"/>
        <v>0</v>
      </c>
    </row>
    <row r="417" spans="20:20" ht="18.5">
      <c r="T417" s="55">
        <f t="shared" si="6"/>
        <v>0</v>
      </c>
    </row>
    <row r="418" spans="20:20" ht="18.5">
      <c r="T418" s="55">
        <f t="shared" si="6"/>
        <v>0</v>
      </c>
    </row>
    <row r="419" spans="20:20" ht="18.5">
      <c r="T419" s="55">
        <f t="shared" si="6"/>
        <v>0</v>
      </c>
    </row>
    <row r="420" spans="20:20" ht="18.5">
      <c r="T420" s="55">
        <f t="shared" si="6"/>
        <v>0</v>
      </c>
    </row>
    <row r="421" spans="20:20" ht="18.5">
      <c r="T421" s="55">
        <f t="shared" si="6"/>
        <v>0</v>
      </c>
    </row>
    <row r="422" spans="20:20" ht="18.5">
      <c r="T422" s="55">
        <f t="shared" si="6"/>
        <v>0</v>
      </c>
    </row>
    <row r="423" spans="20:20" ht="18.5">
      <c r="T423" s="55">
        <f t="shared" si="6"/>
        <v>0</v>
      </c>
    </row>
    <row r="424" spans="20:20" ht="18.5">
      <c r="T424" s="55">
        <f t="shared" si="6"/>
        <v>0</v>
      </c>
    </row>
    <row r="425" spans="20:20" ht="18.5">
      <c r="T425" s="55">
        <f t="shared" si="6"/>
        <v>0</v>
      </c>
    </row>
    <row r="426" spans="20:20" ht="18.5">
      <c r="T426" s="55">
        <f t="shared" si="6"/>
        <v>0</v>
      </c>
    </row>
    <row r="427" spans="20:20" ht="18.5">
      <c r="T427" s="55">
        <f t="shared" si="6"/>
        <v>0</v>
      </c>
    </row>
    <row r="428" spans="20:20" ht="18.5">
      <c r="T428" s="55">
        <f t="shared" si="6"/>
        <v>0</v>
      </c>
    </row>
    <row r="429" spans="20:20" ht="18.5">
      <c r="T429" s="55">
        <f t="shared" si="6"/>
        <v>0</v>
      </c>
    </row>
    <row r="430" spans="20:20" ht="18.5">
      <c r="T430" s="55">
        <f t="shared" si="6"/>
        <v>0</v>
      </c>
    </row>
    <row r="431" spans="20:20" ht="18.5">
      <c r="T431" s="55">
        <f t="shared" si="6"/>
        <v>0</v>
      </c>
    </row>
    <row r="432" spans="20:20" ht="18.5">
      <c r="T432" s="55">
        <f t="shared" si="6"/>
        <v>0</v>
      </c>
    </row>
    <row r="433" spans="20:20" ht="18.5">
      <c r="T433" s="55">
        <f t="shared" si="6"/>
        <v>0</v>
      </c>
    </row>
    <row r="434" spans="20:20" ht="18.5">
      <c r="T434" s="55">
        <f t="shared" si="6"/>
        <v>0</v>
      </c>
    </row>
    <row r="435" spans="20:20" ht="18.5">
      <c r="T435" s="55">
        <f t="shared" si="6"/>
        <v>0</v>
      </c>
    </row>
    <row r="436" spans="20:20" ht="18.5">
      <c r="T436" s="55">
        <f t="shared" si="6"/>
        <v>0</v>
      </c>
    </row>
    <row r="437" spans="20:20" ht="18.5">
      <c r="T437" s="55">
        <f t="shared" si="6"/>
        <v>0</v>
      </c>
    </row>
    <row r="438" spans="20:20" ht="18.5">
      <c r="T438" s="55">
        <f t="shared" si="6"/>
        <v>0</v>
      </c>
    </row>
    <row r="439" spans="20:20" ht="18.5">
      <c r="T439" s="55">
        <f t="shared" si="6"/>
        <v>0</v>
      </c>
    </row>
    <row r="440" spans="20:20" ht="18.5">
      <c r="T440" s="55">
        <f t="shared" si="6"/>
        <v>0</v>
      </c>
    </row>
    <row r="441" spans="20:20" ht="18.5">
      <c r="T441" s="55">
        <f t="shared" si="6"/>
        <v>0</v>
      </c>
    </row>
    <row r="442" spans="20:20" ht="18.5">
      <c r="T442" s="55">
        <f t="shared" si="6"/>
        <v>0</v>
      </c>
    </row>
    <row r="443" spans="20:20" ht="18.5">
      <c r="T443" s="55">
        <f t="shared" si="6"/>
        <v>0</v>
      </c>
    </row>
    <row r="444" spans="20:20" ht="18.5">
      <c r="T444" s="55">
        <f t="shared" si="6"/>
        <v>0</v>
      </c>
    </row>
    <row r="445" spans="20:20" ht="18.5">
      <c r="T445" s="55">
        <f t="shared" si="6"/>
        <v>0</v>
      </c>
    </row>
    <row r="446" spans="20:20" ht="18.5">
      <c r="T446" s="55">
        <f t="shared" si="6"/>
        <v>0</v>
      </c>
    </row>
    <row r="447" spans="20:20" ht="18.5">
      <c r="T447" s="55">
        <f t="shared" si="6"/>
        <v>0</v>
      </c>
    </row>
    <row r="448" spans="20:20" ht="18.5">
      <c r="T448" s="55">
        <f t="shared" si="6"/>
        <v>0</v>
      </c>
    </row>
    <row r="449" spans="20:20" ht="18.5">
      <c r="T449" s="55">
        <f t="shared" si="6"/>
        <v>0</v>
      </c>
    </row>
    <row r="450" spans="20:20" ht="18.5">
      <c r="T450" s="55">
        <f t="shared" si="6"/>
        <v>0</v>
      </c>
    </row>
    <row r="451" spans="20:20" ht="18.5">
      <c r="T451" s="55">
        <f t="shared" ref="T451:T514" si="7">DATEDIF(M451, S451, "D")</f>
        <v>0</v>
      </c>
    </row>
    <row r="452" spans="20:20" ht="18.5">
      <c r="T452" s="55">
        <f t="shared" si="7"/>
        <v>0</v>
      </c>
    </row>
    <row r="453" spans="20:20" ht="18.5">
      <c r="T453" s="55">
        <f t="shared" si="7"/>
        <v>0</v>
      </c>
    </row>
    <row r="454" spans="20:20" ht="18.5">
      <c r="T454" s="55">
        <f t="shared" si="7"/>
        <v>0</v>
      </c>
    </row>
    <row r="455" spans="20:20" ht="18.5">
      <c r="T455" s="55">
        <f t="shared" si="7"/>
        <v>0</v>
      </c>
    </row>
    <row r="456" spans="20:20" ht="18.5">
      <c r="T456" s="55">
        <f t="shared" si="7"/>
        <v>0</v>
      </c>
    </row>
    <row r="457" spans="20:20" ht="18.5">
      <c r="T457" s="55">
        <f t="shared" si="7"/>
        <v>0</v>
      </c>
    </row>
    <row r="458" spans="20:20" ht="18.5">
      <c r="T458" s="55">
        <f t="shared" si="7"/>
        <v>0</v>
      </c>
    </row>
    <row r="459" spans="20:20" ht="18.5">
      <c r="T459" s="55">
        <f t="shared" si="7"/>
        <v>0</v>
      </c>
    </row>
    <row r="460" spans="20:20" ht="18.5">
      <c r="T460" s="55">
        <f t="shared" si="7"/>
        <v>0</v>
      </c>
    </row>
    <row r="461" spans="20:20" ht="18.5">
      <c r="T461" s="55">
        <f t="shared" si="7"/>
        <v>0</v>
      </c>
    </row>
    <row r="462" spans="20:20" ht="18.5">
      <c r="T462" s="55">
        <f t="shared" si="7"/>
        <v>0</v>
      </c>
    </row>
    <row r="463" spans="20:20" ht="18.5">
      <c r="T463" s="55">
        <f t="shared" si="7"/>
        <v>0</v>
      </c>
    </row>
    <row r="464" spans="20:20" ht="18.5">
      <c r="T464" s="55">
        <f t="shared" si="7"/>
        <v>0</v>
      </c>
    </row>
    <row r="465" spans="20:20" ht="18.5">
      <c r="T465" s="55">
        <f t="shared" si="7"/>
        <v>0</v>
      </c>
    </row>
    <row r="466" spans="20:20" ht="18.5">
      <c r="T466" s="55">
        <f t="shared" si="7"/>
        <v>0</v>
      </c>
    </row>
    <row r="467" spans="20:20" ht="18.5">
      <c r="T467" s="55">
        <f t="shared" si="7"/>
        <v>0</v>
      </c>
    </row>
    <row r="468" spans="20:20" ht="18.5">
      <c r="T468" s="55">
        <f t="shared" si="7"/>
        <v>0</v>
      </c>
    </row>
    <row r="469" spans="20:20" ht="18.5">
      <c r="T469" s="55">
        <f t="shared" si="7"/>
        <v>0</v>
      </c>
    </row>
    <row r="470" spans="20:20" ht="18.5">
      <c r="T470" s="55">
        <f t="shared" si="7"/>
        <v>0</v>
      </c>
    </row>
    <row r="471" spans="20:20" ht="18.5">
      <c r="T471" s="55">
        <f t="shared" si="7"/>
        <v>0</v>
      </c>
    </row>
    <row r="472" spans="20:20" ht="18.5">
      <c r="T472" s="55">
        <f t="shared" si="7"/>
        <v>0</v>
      </c>
    </row>
    <row r="473" spans="20:20" ht="18.5">
      <c r="T473" s="55">
        <f t="shared" si="7"/>
        <v>0</v>
      </c>
    </row>
    <row r="474" spans="20:20" ht="18.5">
      <c r="T474" s="55">
        <f t="shared" si="7"/>
        <v>0</v>
      </c>
    </row>
    <row r="475" spans="20:20" ht="18.5">
      <c r="T475" s="55">
        <f t="shared" si="7"/>
        <v>0</v>
      </c>
    </row>
    <row r="476" spans="20:20" ht="18.5">
      <c r="T476" s="55">
        <f t="shared" si="7"/>
        <v>0</v>
      </c>
    </row>
    <row r="477" spans="20:20" ht="18.5">
      <c r="T477" s="55">
        <f t="shared" si="7"/>
        <v>0</v>
      </c>
    </row>
    <row r="478" spans="20:20" ht="18.5">
      <c r="T478" s="55">
        <f t="shared" si="7"/>
        <v>0</v>
      </c>
    </row>
    <row r="479" spans="20:20" ht="18.5">
      <c r="T479" s="55">
        <f t="shared" si="7"/>
        <v>0</v>
      </c>
    </row>
    <row r="480" spans="20:20" ht="18.5">
      <c r="T480" s="55">
        <f t="shared" si="7"/>
        <v>0</v>
      </c>
    </row>
    <row r="481" spans="20:20" ht="18.5">
      <c r="T481" s="55">
        <f t="shared" si="7"/>
        <v>0</v>
      </c>
    </row>
    <row r="482" spans="20:20" ht="18.5">
      <c r="T482" s="55">
        <f t="shared" si="7"/>
        <v>0</v>
      </c>
    </row>
    <row r="483" spans="20:20" ht="18.5">
      <c r="T483" s="55">
        <f t="shared" si="7"/>
        <v>0</v>
      </c>
    </row>
    <row r="484" spans="20:20" ht="18.5">
      <c r="T484" s="55">
        <f t="shared" si="7"/>
        <v>0</v>
      </c>
    </row>
    <row r="485" spans="20:20" ht="18.5">
      <c r="T485" s="55">
        <f t="shared" si="7"/>
        <v>0</v>
      </c>
    </row>
    <row r="486" spans="20:20" ht="18.5">
      <c r="T486" s="55">
        <f t="shared" si="7"/>
        <v>0</v>
      </c>
    </row>
    <row r="487" spans="20:20" ht="18.5">
      <c r="T487" s="55">
        <f t="shared" si="7"/>
        <v>0</v>
      </c>
    </row>
    <row r="488" spans="20:20" ht="18.5">
      <c r="T488" s="55">
        <f t="shared" si="7"/>
        <v>0</v>
      </c>
    </row>
    <row r="489" spans="20:20" ht="18.5">
      <c r="T489" s="55">
        <f t="shared" si="7"/>
        <v>0</v>
      </c>
    </row>
    <row r="490" spans="20:20" ht="18.5">
      <c r="T490" s="55">
        <f t="shared" si="7"/>
        <v>0</v>
      </c>
    </row>
    <row r="491" spans="20:20" ht="18.5">
      <c r="T491" s="55">
        <f t="shared" si="7"/>
        <v>0</v>
      </c>
    </row>
    <row r="492" spans="20:20" ht="18.5">
      <c r="T492" s="55">
        <f t="shared" si="7"/>
        <v>0</v>
      </c>
    </row>
    <row r="493" spans="20:20" ht="18.5">
      <c r="T493" s="55">
        <f t="shared" si="7"/>
        <v>0</v>
      </c>
    </row>
    <row r="494" spans="20:20" ht="18.5">
      <c r="T494" s="55">
        <f t="shared" si="7"/>
        <v>0</v>
      </c>
    </row>
    <row r="495" spans="20:20" ht="18.5">
      <c r="T495" s="55">
        <f t="shared" si="7"/>
        <v>0</v>
      </c>
    </row>
    <row r="496" spans="20:20" ht="18.5">
      <c r="T496" s="55">
        <f t="shared" si="7"/>
        <v>0</v>
      </c>
    </row>
    <row r="497" spans="20:20" ht="18.5">
      <c r="T497" s="55">
        <f t="shared" si="7"/>
        <v>0</v>
      </c>
    </row>
    <row r="498" spans="20:20" ht="18.5">
      <c r="T498" s="55">
        <f t="shared" si="7"/>
        <v>0</v>
      </c>
    </row>
    <row r="499" spans="20:20" ht="18.5">
      <c r="T499" s="55">
        <f t="shared" si="7"/>
        <v>0</v>
      </c>
    </row>
    <row r="500" spans="20:20" ht="18.5">
      <c r="T500" s="55">
        <f t="shared" si="7"/>
        <v>0</v>
      </c>
    </row>
    <row r="501" spans="20:20" ht="18.5">
      <c r="T501" s="55">
        <f t="shared" si="7"/>
        <v>0</v>
      </c>
    </row>
    <row r="502" spans="20:20" ht="18.5">
      <c r="T502" s="55">
        <f t="shared" si="7"/>
        <v>0</v>
      </c>
    </row>
    <row r="503" spans="20:20" ht="18.5">
      <c r="T503" s="55">
        <f t="shared" si="7"/>
        <v>0</v>
      </c>
    </row>
    <row r="504" spans="20:20" ht="18.5">
      <c r="T504" s="55">
        <f t="shared" si="7"/>
        <v>0</v>
      </c>
    </row>
    <row r="505" spans="20:20" ht="18.5">
      <c r="T505" s="55">
        <f t="shared" si="7"/>
        <v>0</v>
      </c>
    </row>
    <row r="506" spans="20:20" ht="18.5">
      <c r="T506" s="55">
        <f t="shared" si="7"/>
        <v>0</v>
      </c>
    </row>
    <row r="507" spans="20:20" ht="18.5">
      <c r="T507" s="55">
        <f t="shared" si="7"/>
        <v>0</v>
      </c>
    </row>
    <row r="508" spans="20:20" ht="18.5">
      <c r="T508" s="55">
        <f t="shared" si="7"/>
        <v>0</v>
      </c>
    </row>
    <row r="509" spans="20:20" ht="18.5">
      <c r="T509" s="55">
        <f t="shared" si="7"/>
        <v>0</v>
      </c>
    </row>
    <row r="510" spans="20:20" ht="18.5">
      <c r="T510" s="55">
        <f t="shared" si="7"/>
        <v>0</v>
      </c>
    </row>
    <row r="511" spans="20:20" ht="18.5">
      <c r="T511" s="55">
        <f t="shared" si="7"/>
        <v>0</v>
      </c>
    </row>
    <row r="512" spans="20:20" ht="18.5">
      <c r="T512" s="55">
        <f t="shared" si="7"/>
        <v>0</v>
      </c>
    </row>
    <row r="513" spans="20:20" ht="18.5">
      <c r="T513" s="55">
        <f t="shared" si="7"/>
        <v>0</v>
      </c>
    </row>
    <row r="514" spans="20:20" ht="18.5">
      <c r="T514" s="55">
        <f t="shared" si="7"/>
        <v>0</v>
      </c>
    </row>
    <row r="515" spans="20:20" ht="18.5">
      <c r="T515" s="55">
        <f t="shared" ref="T515:T578" si="8">DATEDIF(M515, S515, "D")</f>
        <v>0</v>
      </c>
    </row>
    <row r="516" spans="20:20" ht="18.5">
      <c r="T516" s="55">
        <f t="shared" si="8"/>
        <v>0</v>
      </c>
    </row>
    <row r="517" spans="20:20" ht="18.5">
      <c r="T517" s="55">
        <f t="shared" si="8"/>
        <v>0</v>
      </c>
    </row>
    <row r="518" spans="20:20" ht="18.5">
      <c r="T518" s="55">
        <f t="shared" si="8"/>
        <v>0</v>
      </c>
    </row>
    <row r="519" spans="20:20" ht="18.5">
      <c r="T519" s="55">
        <f t="shared" si="8"/>
        <v>0</v>
      </c>
    </row>
    <row r="520" spans="20:20" ht="18.5">
      <c r="T520" s="55">
        <f t="shared" si="8"/>
        <v>0</v>
      </c>
    </row>
    <row r="521" spans="20:20" ht="18.5">
      <c r="T521" s="55">
        <f t="shared" si="8"/>
        <v>0</v>
      </c>
    </row>
    <row r="522" spans="20:20" ht="18.5">
      <c r="T522" s="55">
        <f t="shared" si="8"/>
        <v>0</v>
      </c>
    </row>
    <row r="523" spans="20:20" ht="18.5">
      <c r="T523" s="55">
        <f t="shared" si="8"/>
        <v>0</v>
      </c>
    </row>
    <row r="524" spans="20:20" ht="18.5">
      <c r="T524" s="55">
        <f t="shared" si="8"/>
        <v>0</v>
      </c>
    </row>
    <row r="525" spans="20:20" ht="18.5">
      <c r="T525" s="55">
        <f t="shared" si="8"/>
        <v>0</v>
      </c>
    </row>
    <row r="526" spans="20:20" ht="18.5">
      <c r="T526" s="55">
        <f t="shared" si="8"/>
        <v>0</v>
      </c>
    </row>
    <row r="527" spans="20:20" ht="18.5">
      <c r="T527" s="55">
        <f t="shared" si="8"/>
        <v>0</v>
      </c>
    </row>
    <row r="528" spans="20:20" ht="18.5">
      <c r="T528" s="55">
        <f t="shared" si="8"/>
        <v>0</v>
      </c>
    </row>
    <row r="529" spans="20:20" ht="18.5">
      <c r="T529" s="55">
        <f t="shared" si="8"/>
        <v>0</v>
      </c>
    </row>
    <row r="530" spans="20:20" ht="18.5">
      <c r="T530" s="55">
        <f t="shared" si="8"/>
        <v>0</v>
      </c>
    </row>
    <row r="531" spans="20:20" ht="18.5">
      <c r="T531" s="55">
        <f t="shared" si="8"/>
        <v>0</v>
      </c>
    </row>
    <row r="532" spans="20:20" ht="18.5">
      <c r="T532" s="55">
        <f t="shared" si="8"/>
        <v>0</v>
      </c>
    </row>
    <row r="533" spans="20:20" ht="18.5">
      <c r="T533" s="55">
        <f t="shared" si="8"/>
        <v>0</v>
      </c>
    </row>
    <row r="534" spans="20:20" ht="18.5">
      <c r="T534" s="55">
        <f t="shared" si="8"/>
        <v>0</v>
      </c>
    </row>
    <row r="535" spans="20:20" ht="18.5">
      <c r="T535" s="55">
        <f t="shared" si="8"/>
        <v>0</v>
      </c>
    </row>
    <row r="536" spans="20:20" ht="18.5">
      <c r="T536" s="55">
        <f t="shared" si="8"/>
        <v>0</v>
      </c>
    </row>
    <row r="537" spans="20:20" ht="18.5">
      <c r="T537" s="55">
        <f t="shared" si="8"/>
        <v>0</v>
      </c>
    </row>
    <row r="538" spans="20:20" ht="18.5">
      <c r="T538" s="55">
        <f t="shared" si="8"/>
        <v>0</v>
      </c>
    </row>
    <row r="539" spans="20:20" ht="18.5">
      <c r="T539" s="55">
        <f t="shared" si="8"/>
        <v>0</v>
      </c>
    </row>
    <row r="540" spans="20:20" ht="18.5">
      <c r="T540" s="55">
        <f t="shared" si="8"/>
        <v>0</v>
      </c>
    </row>
    <row r="541" spans="20:20" ht="18.5">
      <c r="T541" s="55">
        <f t="shared" si="8"/>
        <v>0</v>
      </c>
    </row>
    <row r="542" spans="20:20" ht="18.5">
      <c r="T542" s="55">
        <f t="shared" si="8"/>
        <v>0</v>
      </c>
    </row>
    <row r="543" spans="20:20" ht="18.5">
      <c r="T543" s="55">
        <f t="shared" si="8"/>
        <v>0</v>
      </c>
    </row>
    <row r="544" spans="20:20" ht="18.5">
      <c r="T544" s="55">
        <f t="shared" si="8"/>
        <v>0</v>
      </c>
    </row>
    <row r="545" spans="20:20" ht="18.5">
      <c r="T545" s="55">
        <f t="shared" si="8"/>
        <v>0</v>
      </c>
    </row>
    <row r="546" spans="20:20" ht="18.5">
      <c r="T546" s="55">
        <f t="shared" si="8"/>
        <v>0</v>
      </c>
    </row>
    <row r="547" spans="20:20" ht="18.5">
      <c r="T547" s="55">
        <f t="shared" si="8"/>
        <v>0</v>
      </c>
    </row>
    <row r="548" spans="20:20" ht="18.5">
      <c r="T548" s="55">
        <f t="shared" si="8"/>
        <v>0</v>
      </c>
    </row>
    <row r="549" spans="20:20" ht="18.5">
      <c r="T549" s="55">
        <f t="shared" si="8"/>
        <v>0</v>
      </c>
    </row>
    <row r="550" spans="20:20" ht="18.5">
      <c r="T550" s="55">
        <f t="shared" si="8"/>
        <v>0</v>
      </c>
    </row>
    <row r="551" spans="20:20" ht="18.5">
      <c r="T551" s="55">
        <f t="shared" si="8"/>
        <v>0</v>
      </c>
    </row>
    <row r="552" spans="20:20" ht="18.5">
      <c r="T552" s="55">
        <f t="shared" si="8"/>
        <v>0</v>
      </c>
    </row>
    <row r="553" spans="20:20" ht="18.5">
      <c r="T553" s="55">
        <f t="shared" si="8"/>
        <v>0</v>
      </c>
    </row>
    <row r="554" spans="20:20" ht="18.5">
      <c r="T554" s="55">
        <f t="shared" si="8"/>
        <v>0</v>
      </c>
    </row>
    <row r="555" spans="20:20" ht="18.5">
      <c r="T555" s="55">
        <f t="shared" si="8"/>
        <v>0</v>
      </c>
    </row>
    <row r="556" spans="20:20" ht="18.5">
      <c r="T556" s="55">
        <f t="shared" si="8"/>
        <v>0</v>
      </c>
    </row>
    <row r="557" spans="20:20" ht="18.5">
      <c r="T557" s="55">
        <f t="shared" si="8"/>
        <v>0</v>
      </c>
    </row>
    <row r="558" spans="20:20" ht="18.5">
      <c r="T558" s="55">
        <f t="shared" si="8"/>
        <v>0</v>
      </c>
    </row>
    <row r="559" spans="20:20" ht="18.5">
      <c r="T559" s="55">
        <f t="shared" si="8"/>
        <v>0</v>
      </c>
    </row>
    <row r="560" spans="20:20" ht="18.5">
      <c r="T560" s="55">
        <f t="shared" si="8"/>
        <v>0</v>
      </c>
    </row>
    <row r="561" spans="20:20" ht="18.5">
      <c r="T561" s="55">
        <f t="shared" si="8"/>
        <v>0</v>
      </c>
    </row>
    <row r="562" spans="20:20" ht="18.5">
      <c r="T562" s="55">
        <f t="shared" si="8"/>
        <v>0</v>
      </c>
    </row>
    <row r="563" spans="20:20" ht="18.5">
      <c r="T563" s="55">
        <f t="shared" si="8"/>
        <v>0</v>
      </c>
    </row>
    <row r="564" spans="20:20" ht="18.5">
      <c r="T564" s="55">
        <f t="shared" si="8"/>
        <v>0</v>
      </c>
    </row>
    <row r="565" spans="20:20" ht="18.5">
      <c r="T565" s="55">
        <f t="shared" si="8"/>
        <v>0</v>
      </c>
    </row>
    <row r="566" spans="20:20" ht="18.5">
      <c r="T566" s="55">
        <f t="shared" si="8"/>
        <v>0</v>
      </c>
    </row>
    <row r="567" spans="20:20" ht="18.5">
      <c r="T567" s="55">
        <f t="shared" si="8"/>
        <v>0</v>
      </c>
    </row>
    <row r="568" spans="20:20" ht="18.5">
      <c r="T568" s="55">
        <f t="shared" si="8"/>
        <v>0</v>
      </c>
    </row>
    <row r="569" spans="20:20" ht="18.5">
      <c r="T569" s="55">
        <f t="shared" si="8"/>
        <v>0</v>
      </c>
    </row>
    <row r="570" spans="20:20" ht="18.5">
      <c r="T570" s="55">
        <f t="shared" si="8"/>
        <v>0</v>
      </c>
    </row>
    <row r="571" spans="20:20" ht="18.5">
      <c r="T571" s="55">
        <f t="shared" si="8"/>
        <v>0</v>
      </c>
    </row>
    <row r="572" spans="20:20" ht="18.5">
      <c r="T572" s="55">
        <f t="shared" si="8"/>
        <v>0</v>
      </c>
    </row>
    <row r="573" spans="20:20" ht="18.5">
      <c r="T573" s="55">
        <f t="shared" si="8"/>
        <v>0</v>
      </c>
    </row>
    <row r="574" spans="20:20" ht="18.5">
      <c r="T574" s="55">
        <f t="shared" si="8"/>
        <v>0</v>
      </c>
    </row>
    <row r="575" spans="20:20" ht="18.5">
      <c r="T575" s="55">
        <f t="shared" si="8"/>
        <v>0</v>
      </c>
    </row>
    <row r="576" spans="20:20" ht="18.5">
      <c r="T576" s="55">
        <f t="shared" si="8"/>
        <v>0</v>
      </c>
    </row>
    <row r="577" spans="20:20" ht="18.5">
      <c r="T577" s="55">
        <f t="shared" si="8"/>
        <v>0</v>
      </c>
    </row>
    <row r="578" spans="20:20" ht="18.5">
      <c r="T578" s="55">
        <f t="shared" si="8"/>
        <v>0</v>
      </c>
    </row>
    <row r="579" spans="20:20" ht="18.5">
      <c r="T579" s="55">
        <f t="shared" ref="T579:T642" si="9">DATEDIF(M579, S579, "D")</f>
        <v>0</v>
      </c>
    </row>
    <row r="580" spans="20:20" ht="18.5">
      <c r="T580" s="55">
        <f t="shared" si="9"/>
        <v>0</v>
      </c>
    </row>
    <row r="581" spans="20:20" ht="18.5">
      <c r="T581" s="55">
        <f t="shared" si="9"/>
        <v>0</v>
      </c>
    </row>
    <row r="582" spans="20:20" ht="18.5">
      <c r="T582" s="55">
        <f t="shared" si="9"/>
        <v>0</v>
      </c>
    </row>
    <row r="583" spans="20:20" ht="18.5">
      <c r="T583" s="55">
        <f t="shared" si="9"/>
        <v>0</v>
      </c>
    </row>
    <row r="584" spans="20:20" ht="18.5">
      <c r="T584" s="55">
        <f t="shared" si="9"/>
        <v>0</v>
      </c>
    </row>
    <row r="585" spans="20:20" ht="18.5">
      <c r="T585" s="55">
        <f t="shared" si="9"/>
        <v>0</v>
      </c>
    </row>
    <row r="586" spans="20:20" ht="18.5">
      <c r="T586" s="55">
        <f t="shared" si="9"/>
        <v>0</v>
      </c>
    </row>
    <row r="587" spans="20:20" ht="18.5">
      <c r="T587" s="55">
        <f t="shared" si="9"/>
        <v>0</v>
      </c>
    </row>
    <row r="588" spans="20:20" ht="18.5">
      <c r="T588" s="55">
        <f t="shared" si="9"/>
        <v>0</v>
      </c>
    </row>
    <row r="589" spans="20:20" ht="18.5">
      <c r="T589" s="55">
        <f t="shared" si="9"/>
        <v>0</v>
      </c>
    </row>
    <row r="590" spans="20:20" ht="18.5">
      <c r="T590" s="55">
        <f t="shared" si="9"/>
        <v>0</v>
      </c>
    </row>
    <row r="591" spans="20:20" ht="18.5">
      <c r="T591" s="55">
        <f t="shared" si="9"/>
        <v>0</v>
      </c>
    </row>
    <row r="592" spans="20:20" ht="18.5">
      <c r="T592" s="55">
        <f t="shared" si="9"/>
        <v>0</v>
      </c>
    </row>
    <row r="593" spans="20:20" ht="18.5">
      <c r="T593" s="55">
        <f t="shared" si="9"/>
        <v>0</v>
      </c>
    </row>
    <row r="594" spans="20:20" ht="18.5">
      <c r="T594" s="55">
        <f t="shared" si="9"/>
        <v>0</v>
      </c>
    </row>
    <row r="595" spans="20:20" ht="18.5">
      <c r="T595" s="55">
        <f t="shared" si="9"/>
        <v>0</v>
      </c>
    </row>
    <row r="596" spans="20:20" ht="18.5">
      <c r="T596" s="55">
        <f t="shared" si="9"/>
        <v>0</v>
      </c>
    </row>
    <row r="597" spans="20:20" ht="18.5">
      <c r="T597" s="55">
        <f t="shared" si="9"/>
        <v>0</v>
      </c>
    </row>
    <row r="598" spans="20:20" ht="18.5">
      <c r="T598" s="55">
        <f t="shared" si="9"/>
        <v>0</v>
      </c>
    </row>
    <row r="599" spans="20:20" ht="18.5">
      <c r="T599" s="55">
        <f t="shared" si="9"/>
        <v>0</v>
      </c>
    </row>
    <row r="600" spans="20:20" ht="18.5">
      <c r="T600" s="55">
        <f t="shared" si="9"/>
        <v>0</v>
      </c>
    </row>
    <row r="601" spans="20:20" ht="18.5">
      <c r="T601" s="55">
        <f t="shared" si="9"/>
        <v>0</v>
      </c>
    </row>
    <row r="602" spans="20:20" ht="18.5">
      <c r="T602" s="55">
        <f t="shared" si="9"/>
        <v>0</v>
      </c>
    </row>
    <row r="603" spans="20:20" ht="18.5">
      <c r="T603" s="55">
        <f t="shared" si="9"/>
        <v>0</v>
      </c>
    </row>
    <row r="604" spans="20:20" ht="18.5">
      <c r="T604" s="55">
        <f t="shared" si="9"/>
        <v>0</v>
      </c>
    </row>
    <row r="605" spans="20:20" ht="18.5">
      <c r="T605" s="55">
        <f t="shared" si="9"/>
        <v>0</v>
      </c>
    </row>
    <row r="606" spans="20:20" ht="18.5">
      <c r="T606" s="55">
        <f t="shared" si="9"/>
        <v>0</v>
      </c>
    </row>
    <row r="607" spans="20:20" ht="18.5">
      <c r="T607" s="55">
        <f t="shared" si="9"/>
        <v>0</v>
      </c>
    </row>
    <row r="608" spans="20:20" ht="18.5">
      <c r="T608" s="55">
        <f t="shared" si="9"/>
        <v>0</v>
      </c>
    </row>
    <row r="609" spans="20:20" ht="18.5">
      <c r="T609" s="55">
        <f t="shared" si="9"/>
        <v>0</v>
      </c>
    </row>
    <row r="610" spans="20:20" ht="18.5">
      <c r="T610" s="55">
        <f t="shared" si="9"/>
        <v>0</v>
      </c>
    </row>
    <row r="611" spans="20:20" ht="18.5">
      <c r="T611" s="55">
        <f t="shared" si="9"/>
        <v>0</v>
      </c>
    </row>
    <row r="612" spans="20:20" ht="18.5">
      <c r="T612" s="55">
        <f t="shared" si="9"/>
        <v>0</v>
      </c>
    </row>
    <row r="613" spans="20:20" ht="18.5">
      <c r="T613" s="55">
        <f t="shared" si="9"/>
        <v>0</v>
      </c>
    </row>
    <row r="614" spans="20:20" ht="18.5">
      <c r="T614" s="55">
        <f t="shared" si="9"/>
        <v>0</v>
      </c>
    </row>
    <row r="615" spans="20:20" ht="18.5">
      <c r="T615" s="55">
        <f t="shared" si="9"/>
        <v>0</v>
      </c>
    </row>
    <row r="616" spans="20:20" ht="18.5">
      <c r="T616" s="55">
        <f t="shared" si="9"/>
        <v>0</v>
      </c>
    </row>
    <row r="617" spans="20:20" ht="18.5">
      <c r="T617" s="55">
        <f t="shared" si="9"/>
        <v>0</v>
      </c>
    </row>
    <row r="618" spans="20:20" ht="18.5">
      <c r="T618" s="55">
        <f t="shared" si="9"/>
        <v>0</v>
      </c>
    </row>
    <row r="619" spans="20:20" ht="18.5">
      <c r="T619" s="55">
        <f t="shared" si="9"/>
        <v>0</v>
      </c>
    </row>
    <row r="620" spans="20:20" ht="18.5">
      <c r="T620" s="55">
        <f t="shared" si="9"/>
        <v>0</v>
      </c>
    </row>
    <row r="621" spans="20:20" ht="18.5">
      <c r="T621" s="55">
        <f t="shared" si="9"/>
        <v>0</v>
      </c>
    </row>
    <row r="622" spans="20:20" ht="18.5">
      <c r="T622" s="55">
        <f t="shared" si="9"/>
        <v>0</v>
      </c>
    </row>
    <row r="623" spans="20:20" ht="18.5">
      <c r="T623" s="55">
        <f t="shared" si="9"/>
        <v>0</v>
      </c>
    </row>
    <row r="624" spans="20:20" ht="18.5">
      <c r="T624" s="55">
        <f t="shared" si="9"/>
        <v>0</v>
      </c>
    </row>
    <row r="625" spans="20:20" ht="18.5">
      <c r="T625" s="55">
        <f t="shared" si="9"/>
        <v>0</v>
      </c>
    </row>
    <row r="626" spans="20:20" ht="18.5">
      <c r="T626" s="55">
        <f t="shared" si="9"/>
        <v>0</v>
      </c>
    </row>
    <row r="627" spans="20:20" ht="18.5">
      <c r="T627" s="55">
        <f t="shared" si="9"/>
        <v>0</v>
      </c>
    </row>
    <row r="628" spans="20:20" ht="18.5">
      <c r="T628" s="55">
        <f t="shared" si="9"/>
        <v>0</v>
      </c>
    </row>
    <row r="629" spans="20:20" ht="18.5">
      <c r="T629" s="55">
        <f t="shared" si="9"/>
        <v>0</v>
      </c>
    </row>
    <row r="630" spans="20:20" ht="18.5">
      <c r="T630" s="55">
        <f t="shared" si="9"/>
        <v>0</v>
      </c>
    </row>
    <row r="631" spans="20:20" ht="18.5">
      <c r="T631" s="55">
        <f t="shared" si="9"/>
        <v>0</v>
      </c>
    </row>
    <row r="632" spans="20:20" ht="18.5">
      <c r="T632" s="55">
        <f t="shared" si="9"/>
        <v>0</v>
      </c>
    </row>
    <row r="633" spans="20:20" ht="18.5">
      <c r="T633" s="55">
        <f t="shared" si="9"/>
        <v>0</v>
      </c>
    </row>
    <row r="634" spans="20:20" ht="18.5">
      <c r="T634" s="55">
        <f t="shared" si="9"/>
        <v>0</v>
      </c>
    </row>
    <row r="635" spans="20:20" ht="18.5">
      <c r="T635" s="55">
        <f t="shared" si="9"/>
        <v>0</v>
      </c>
    </row>
    <row r="636" spans="20:20" ht="18.5">
      <c r="T636" s="55">
        <f t="shared" si="9"/>
        <v>0</v>
      </c>
    </row>
    <row r="637" spans="20:20" ht="18.5">
      <c r="T637" s="55">
        <f t="shared" si="9"/>
        <v>0</v>
      </c>
    </row>
    <row r="638" spans="20:20" ht="18.5">
      <c r="T638" s="55">
        <f t="shared" si="9"/>
        <v>0</v>
      </c>
    </row>
    <row r="639" spans="20:20" ht="18.5">
      <c r="T639" s="55">
        <f t="shared" si="9"/>
        <v>0</v>
      </c>
    </row>
    <row r="640" spans="20:20" ht="18.5">
      <c r="T640" s="55">
        <f t="shared" si="9"/>
        <v>0</v>
      </c>
    </row>
    <row r="641" spans="20:20" ht="18.5">
      <c r="T641" s="55">
        <f t="shared" si="9"/>
        <v>0</v>
      </c>
    </row>
    <row r="642" spans="20:20" ht="18.5">
      <c r="T642" s="55">
        <f t="shared" si="9"/>
        <v>0</v>
      </c>
    </row>
    <row r="643" spans="20:20" ht="18.5">
      <c r="T643" s="55">
        <f t="shared" ref="T643:T706" si="10">DATEDIF(M643, S643, "D")</f>
        <v>0</v>
      </c>
    </row>
    <row r="644" spans="20:20" ht="18.5">
      <c r="T644" s="55">
        <f t="shared" si="10"/>
        <v>0</v>
      </c>
    </row>
    <row r="645" spans="20:20" ht="18.5">
      <c r="T645" s="55">
        <f t="shared" si="10"/>
        <v>0</v>
      </c>
    </row>
    <row r="646" spans="20:20" ht="18.5">
      <c r="T646" s="55">
        <f t="shared" si="10"/>
        <v>0</v>
      </c>
    </row>
    <row r="647" spans="20:20" ht="18.5">
      <c r="T647" s="55">
        <f t="shared" si="10"/>
        <v>0</v>
      </c>
    </row>
    <row r="648" spans="20:20" ht="18.5">
      <c r="T648" s="55">
        <f t="shared" si="10"/>
        <v>0</v>
      </c>
    </row>
    <row r="649" spans="20:20" ht="18.5">
      <c r="T649" s="55">
        <f t="shared" si="10"/>
        <v>0</v>
      </c>
    </row>
    <row r="650" spans="20:20" ht="18.5">
      <c r="T650" s="55">
        <f t="shared" si="10"/>
        <v>0</v>
      </c>
    </row>
    <row r="651" spans="20:20" ht="18.5">
      <c r="T651" s="55">
        <f t="shared" si="10"/>
        <v>0</v>
      </c>
    </row>
    <row r="652" spans="20:20" ht="18.5">
      <c r="T652" s="55">
        <f t="shared" si="10"/>
        <v>0</v>
      </c>
    </row>
    <row r="653" spans="20:20" ht="18.5">
      <c r="T653" s="55">
        <f t="shared" si="10"/>
        <v>0</v>
      </c>
    </row>
    <row r="654" spans="20:20" ht="18.5">
      <c r="T654" s="55">
        <f t="shared" si="10"/>
        <v>0</v>
      </c>
    </row>
    <row r="655" spans="20:20" ht="18.5">
      <c r="T655" s="55">
        <f t="shared" si="10"/>
        <v>0</v>
      </c>
    </row>
    <row r="656" spans="20:20" ht="18.5">
      <c r="T656" s="55">
        <f t="shared" si="10"/>
        <v>0</v>
      </c>
    </row>
    <row r="657" spans="20:20" ht="18.5">
      <c r="T657" s="55">
        <f t="shared" si="10"/>
        <v>0</v>
      </c>
    </row>
    <row r="658" spans="20:20" ht="18.5">
      <c r="T658" s="55">
        <f t="shared" si="10"/>
        <v>0</v>
      </c>
    </row>
    <row r="659" spans="20:20" ht="18.5">
      <c r="T659" s="55">
        <f t="shared" si="10"/>
        <v>0</v>
      </c>
    </row>
    <row r="660" spans="20:20" ht="18.5">
      <c r="T660" s="55">
        <f t="shared" si="10"/>
        <v>0</v>
      </c>
    </row>
    <row r="661" spans="20:20" ht="18.5">
      <c r="T661" s="55">
        <f t="shared" si="10"/>
        <v>0</v>
      </c>
    </row>
    <row r="662" spans="20:20" ht="18.5">
      <c r="T662" s="55">
        <f t="shared" si="10"/>
        <v>0</v>
      </c>
    </row>
    <row r="663" spans="20:20" ht="18.5">
      <c r="T663" s="55">
        <f t="shared" si="10"/>
        <v>0</v>
      </c>
    </row>
    <row r="664" spans="20:20" ht="18.5">
      <c r="T664" s="55">
        <f t="shared" si="10"/>
        <v>0</v>
      </c>
    </row>
    <row r="665" spans="20:20" ht="18.5">
      <c r="T665" s="55">
        <f t="shared" si="10"/>
        <v>0</v>
      </c>
    </row>
    <row r="666" spans="20:20" ht="18.5">
      <c r="T666" s="55">
        <f t="shared" si="10"/>
        <v>0</v>
      </c>
    </row>
    <row r="667" spans="20:20" ht="18.5">
      <c r="T667" s="55">
        <f t="shared" si="10"/>
        <v>0</v>
      </c>
    </row>
    <row r="668" spans="20:20" ht="18.5">
      <c r="T668" s="55">
        <f t="shared" si="10"/>
        <v>0</v>
      </c>
    </row>
    <row r="669" spans="20:20" ht="18.5">
      <c r="T669" s="55">
        <f t="shared" si="10"/>
        <v>0</v>
      </c>
    </row>
    <row r="670" spans="20:20" ht="18.5">
      <c r="T670" s="55">
        <f t="shared" si="10"/>
        <v>0</v>
      </c>
    </row>
    <row r="671" spans="20:20" ht="18.5">
      <c r="T671" s="55">
        <f t="shared" si="10"/>
        <v>0</v>
      </c>
    </row>
    <row r="672" spans="20:20" ht="18.5">
      <c r="T672" s="55">
        <f t="shared" si="10"/>
        <v>0</v>
      </c>
    </row>
    <row r="673" spans="20:20" ht="18.5">
      <c r="T673" s="55">
        <f t="shared" si="10"/>
        <v>0</v>
      </c>
    </row>
    <row r="674" spans="20:20" ht="18.5">
      <c r="T674" s="55">
        <f t="shared" si="10"/>
        <v>0</v>
      </c>
    </row>
    <row r="675" spans="20:20" ht="18.5">
      <c r="T675" s="55">
        <f t="shared" si="10"/>
        <v>0</v>
      </c>
    </row>
    <row r="676" spans="20:20" ht="18.5">
      <c r="T676" s="55">
        <f t="shared" si="10"/>
        <v>0</v>
      </c>
    </row>
    <row r="677" spans="20:20" ht="18.5">
      <c r="T677" s="55">
        <f t="shared" si="10"/>
        <v>0</v>
      </c>
    </row>
    <row r="678" spans="20:20" ht="18.5">
      <c r="T678" s="55">
        <f t="shared" si="10"/>
        <v>0</v>
      </c>
    </row>
    <row r="679" spans="20:20" ht="18.5">
      <c r="T679" s="55">
        <f t="shared" si="10"/>
        <v>0</v>
      </c>
    </row>
    <row r="680" spans="20:20" ht="18.5">
      <c r="T680" s="55">
        <f t="shared" si="10"/>
        <v>0</v>
      </c>
    </row>
    <row r="681" spans="20:20" ht="18.5">
      <c r="T681" s="55">
        <f t="shared" si="10"/>
        <v>0</v>
      </c>
    </row>
    <row r="682" spans="20:20" ht="18.5">
      <c r="T682" s="55">
        <f t="shared" si="10"/>
        <v>0</v>
      </c>
    </row>
    <row r="683" spans="20:20" ht="18.5">
      <c r="T683" s="55">
        <f t="shared" si="10"/>
        <v>0</v>
      </c>
    </row>
    <row r="684" spans="20:20" ht="18.5">
      <c r="T684" s="55">
        <f t="shared" si="10"/>
        <v>0</v>
      </c>
    </row>
    <row r="685" spans="20:20" ht="18.5">
      <c r="T685" s="55">
        <f t="shared" si="10"/>
        <v>0</v>
      </c>
    </row>
    <row r="686" spans="20:20" ht="18.5">
      <c r="T686" s="55">
        <f t="shared" si="10"/>
        <v>0</v>
      </c>
    </row>
    <row r="687" spans="20:20" ht="18.5">
      <c r="T687" s="55">
        <f t="shared" si="10"/>
        <v>0</v>
      </c>
    </row>
    <row r="688" spans="20:20" ht="18.5">
      <c r="T688" s="55">
        <f t="shared" si="10"/>
        <v>0</v>
      </c>
    </row>
    <row r="689" spans="20:20" ht="18.5">
      <c r="T689" s="55">
        <f t="shared" si="10"/>
        <v>0</v>
      </c>
    </row>
    <row r="690" spans="20:20" ht="18.5">
      <c r="T690" s="55">
        <f t="shared" si="10"/>
        <v>0</v>
      </c>
    </row>
    <row r="691" spans="20:20" ht="18.5">
      <c r="T691" s="55">
        <f t="shared" si="10"/>
        <v>0</v>
      </c>
    </row>
    <row r="692" spans="20:20" ht="18.5">
      <c r="T692" s="55">
        <f t="shared" si="10"/>
        <v>0</v>
      </c>
    </row>
    <row r="693" spans="20:20" ht="18.5">
      <c r="T693" s="55">
        <f t="shared" si="10"/>
        <v>0</v>
      </c>
    </row>
    <row r="694" spans="20:20" ht="18.5">
      <c r="T694" s="55">
        <f t="shared" si="10"/>
        <v>0</v>
      </c>
    </row>
    <row r="695" spans="20:20" ht="18.5">
      <c r="T695" s="55">
        <f t="shared" si="10"/>
        <v>0</v>
      </c>
    </row>
    <row r="696" spans="20:20" ht="18.5">
      <c r="T696" s="55">
        <f t="shared" si="10"/>
        <v>0</v>
      </c>
    </row>
    <row r="697" spans="20:20" ht="18.5">
      <c r="T697" s="55">
        <f t="shared" si="10"/>
        <v>0</v>
      </c>
    </row>
    <row r="698" spans="20:20" ht="18.5">
      <c r="T698" s="55">
        <f t="shared" si="10"/>
        <v>0</v>
      </c>
    </row>
    <row r="699" spans="20:20" ht="18.5">
      <c r="T699" s="55">
        <f t="shared" si="10"/>
        <v>0</v>
      </c>
    </row>
    <row r="700" spans="20:20" ht="18.5">
      <c r="T700" s="55">
        <f t="shared" si="10"/>
        <v>0</v>
      </c>
    </row>
    <row r="701" spans="20:20" ht="18.5">
      <c r="T701" s="55">
        <f t="shared" si="10"/>
        <v>0</v>
      </c>
    </row>
    <row r="702" spans="20:20" ht="18.5">
      <c r="T702" s="55">
        <f t="shared" si="10"/>
        <v>0</v>
      </c>
    </row>
    <row r="703" spans="20:20" ht="18.5">
      <c r="T703" s="55">
        <f t="shared" si="10"/>
        <v>0</v>
      </c>
    </row>
    <row r="704" spans="20:20" ht="18.5">
      <c r="T704" s="55">
        <f t="shared" si="10"/>
        <v>0</v>
      </c>
    </row>
    <row r="705" spans="20:20" ht="18.5">
      <c r="T705" s="55">
        <f t="shared" si="10"/>
        <v>0</v>
      </c>
    </row>
    <row r="706" spans="20:20" ht="18.5">
      <c r="T706" s="55">
        <f t="shared" si="10"/>
        <v>0</v>
      </c>
    </row>
    <row r="707" spans="20:20" ht="18.5">
      <c r="T707" s="55">
        <f t="shared" ref="T707:T770" si="11">DATEDIF(M707, S707, "D")</f>
        <v>0</v>
      </c>
    </row>
    <row r="708" spans="20:20" ht="18.5">
      <c r="T708" s="55">
        <f t="shared" si="11"/>
        <v>0</v>
      </c>
    </row>
    <row r="709" spans="20:20" ht="18.5">
      <c r="T709" s="55">
        <f t="shared" si="11"/>
        <v>0</v>
      </c>
    </row>
    <row r="710" spans="20:20" ht="18.5">
      <c r="T710" s="55">
        <f t="shared" si="11"/>
        <v>0</v>
      </c>
    </row>
    <row r="711" spans="20:20" ht="18.5">
      <c r="T711" s="55">
        <f t="shared" si="11"/>
        <v>0</v>
      </c>
    </row>
    <row r="712" spans="20:20" ht="18.5">
      <c r="T712" s="55">
        <f t="shared" si="11"/>
        <v>0</v>
      </c>
    </row>
    <row r="713" spans="20:20" ht="18.5">
      <c r="T713" s="55">
        <f t="shared" si="11"/>
        <v>0</v>
      </c>
    </row>
    <row r="714" spans="20:20" ht="18.5">
      <c r="T714" s="55">
        <f t="shared" si="11"/>
        <v>0</v>
      </c>
    </row>
    <row r="715" spans="20:20" ht="18.5">
      <c r="T715" s="55">
        <f t="shared" si="11"/>
        <v>0</v>
      </c>
    </row>
    <row r="716" spans="20:20" ht="18.5">
      <c r="T716" s="55">
        <f t="shared" si="11"/>
        <v>0</v>
      </c>
    </row>
    <row r="717" spans="20:20" ht="18.5">
      <c r="T717" s="55">
        <f t="shared" si="11"/>
        <v>0</v>
      </c>
    </row>
    <row r="718" spans="20:20" ht="18.5">
      <c r="T718" s="55">
        <f t="shared" si="11"/>
        <v>0</v>
      </c>
    </row>
    <row r="719" spans="20:20" ht="18.5">
      <c r="T719" s="55">
        <f t="shared" si="11"/>
        <v>0</v>
      </c>
    </row>
    <row r="720" spans="20:20" ht="18.5">
      <c r="T720" s="55">
        <f t="shared" si="11"/>
        <v>0</v>
      </c>
    </row>
    <row r="721" spans="20:20" ht="18.5">
      <c r="T721" s="55">
        <f t="shared" si="11"/>
        <v>0</v>
      </c>
    </row>
    <row r="722" spans="20:20" ht="18.5">
      <c r="T722" s="55">
        <f t="shared" si="11"/>
        <v>0</v>
      </c>
    </row>
    <row r="723" spans="20:20" ht="18.5">
      <c r="T723" s="55">
        <f t="shared" si="11"/>
        <v>0</v>
      </c>
    </row>
    <row r="724" spans="20:20" ht="18.5">
      <c r="T724" s="55">
        <f t="shared" si="11"/>
        <v>0</v>
      </c>
    </row>
    <row r="725" spans="20:20" ht="18.5">
      <c r="T725" s="55">
        <f t="shared" si="11"/>
        <v>0</v>
      </c>
    </row>
    <row r="726" spans="20:20" ht="18.5">
      <c r="T726" s="55">
        <f t="shared" si="11"/>
        <v>0</v>
      </c>
    </row>
    <row r="727" spans="20:20" ht="18.5">
      <c r="T727" s="55">
        <f t="shared" si="11"/>
        <v>0</v>
      </c>
    </row>
    <row r="728" spans="20:20" ht="18.5">
      <c r="T728" s="55">
        <f t="shared" si="11"/>
        <v>0</v>
      </c>
    </row>
    <row r="729" spans="20:20" ht="18.5">
      <c r="T729" s="55">
        <f t="shared" si="11"/>
        <v>0</v>
      </c>
    </row>
    <row r="730" spans="20:20" ht="18.5">
      <c r="T730" s="55">
        <f t="shared" si="11"/>
        <v>0</v>
      </c>
    </row>
    <row r="731" spans="20:20" ht="18.5">
      <c r="T731" s="55">
        <f t="shared" si="11"/>
        <v>0</v>
      </c>
    </row>
    <row r="732" spans="20:20" ht="18.5">
      <c r="T732" s="55">
        <f t="shared" si="11"/>
        <v>0</v>
      </c>
    </row>
    <row r="733" spans="20:20" ht="18.5">
      <c r="T733" s="55">
        <f t="shared" si="11"/>
        <v>0</v>
      </c>
    </row>
    <row r="734" spans="20:20" ht="18.5">
      <c r="T734" s="55">
        <f t="shared" si="11"/>
        <v>0</v>
      </c>
    </row>
    <row r="735" spans="20:20" ht="18.5">
      <c r="T735" s="55">
        <f t="shared" si="11"/>
        <v>0</v>
      </c>
    </row>
    <row r="736" spans="20:20" ht="18.5">
      <c r="T736" s="55">
        <f t="shared" si="11"/>
        <v>0</v>
      </c>
    </row>
    <row r="737" spans="20:20" ht="18.5">
      <c r="T737" s="55">
        <f t="shared" si="11"/>
        <v>0</v>
      </c>
    </row>
    <row r="738" spans="20:20" ht="18.5">
      <c r="T738" s="55">
        <f t="shared" si="11"/>
        <v>0</v>
      </c>
    </row>
    <row r="739" spans="20:20" ht="18.5">
      <c r="T739" s="55">
        <f t="shared" si="11"/>
        <v>0</v>
      </c>
    </row>
    <row r="740" spans="20:20" ht="18.5">
      <c r="T740" s="55">
        <f t="shared" si="11"/>
        <v>0</v>
      </c>
    </row>
    <row r="741" spans="20:20" ht="18.5">
      <c r="T741" s="55">
        <f t="shared" si="11"/>
        <v>0</v>
      </c>
    </row>
    <row r="742" spans="20:20" ht="18.5">
      <c r="T742" s="55">
        <f t="shared" si="11"/>
        <v>0</v>
      </c>
    </row>
    <row r="743" spans="20:20" ht="18.5">
      <c r="T743" s="55">
        <f t="shared" si="11"/>
        <v>0</v>
      </c>
    </row>
    <row r="744" spans="20:20" ht="18.5">
      <c r="T744" s="55">
        <f t="shared" si="11"/>
        <v>0</v>
      </c>
    </row>
    <row r="745" spans="20:20" ht="18.5">
      <c r="T745" s="55">
        <f t="shared" si="11"/>
        <v>0</v>
      </c>
    </row>
    <row r="746" spans="20:20" ht="18.5">
      <c r="T746" s="55">
        <f t="shared" si="11"/>
        <v>0</v>
      </c>
    </row>
    <row r="747" spans="20:20" ht="18.5">
      <c r="T747" s="55">
        <f t="shared" si="11"/>
        <v>0</v>
      </c>
    </row>
    <row r="748" spans="20:20" ht="18.5">
      <c r="T748" s="55">
        <f t="shared" si="11"/>
        <v>0</v>
      </c>
    </row>
    <row r="749" spans="20:20" ht="18.5">
      <c r="T749" s="55">
        <f t="shared" si="11"/>
        <v>0</v>
      </c>
    </row>
    <row r="750" spans="20:20" ht="18.5">
      <c r="T750" s="55">
        <f t="shared" si="11"/>
        <v>0</v>
      </c>
    </row>
    <row r="751" spans="20:20" ht="18.5">
      <c r="T751" s="55">
        <f t="shared" si="11"/>
        <v>0</v>
      </c>
    </row>
    <row r="752" spans="20:20" ht="18.5">
      <c r="T752" s="55">
        <f t="shared" si="11"/>
        <v>0</v>
      </c>
    </row>
    <row r="753" spans="20:20" ht="18.5">
      <c r="T753" s="55">
        <f t="shared" si="11"/>
        <v>0</v>
      </c>
    </row>
    <row r="754" spans="20:20" ht="18.5">
      <c r="T754" s="55">
        <f t="shared" si="11"/>
        <v>0</v>
      </c>
    </row>
    <row r="755" spans="20:20" ht="18.5">
      <c r="T755" s="55">
        <f t="shared" si="11"/>
        <v>0</v>
      </c>
    </row>
    <row r="756" spans="20:20" ht="18.5">
      <c r="T756" s="55">
        <f t="shared" si="11"/>
        <v>0</v>
      </c>
    </row>
    <row r="757" spans="20:20" ht="18.5">
      <c r="T757" s="55">
        <f t="shared" si="11"/>
        <v>0</v>
      </c>
    </row>
    <row r="758" spans="20:20" ht="18.5">
      <c r="T758" s="55">
        <f t="shared" si="11"/>
        <v>0</v>
      </c>
    </row>
    <row r="759" spans="20:20" ht="18.5">
      <c r="T759" s="55">
        <f t="shared" si="11"/>
        <v>0</v>
      </c>
    </row>
    <row r="760" spans="20:20" ht="18.5">
      <c r="T760" s="55">
        <f t="shared" si="11"/>
        <v>0</v>
      </c>
    </row>
    <row r="761" spans="20:20" ht="18.5">
      <c r="T761" s="55">
        <f t="shared" si="11"/>
        <v>0</v>
      </c>
    </row>
    <row r="762" spans="20:20" ht="18.5">
      <c r="T762" s="55">
        <f t="shared" si="11"/>
        <v>0</v>
      </c>
    </row>
    <row r="763" spans="20:20" ht="18.5">
      <c r="T763" s="55">
        <f t="shared" si="11"/>
        <v>0</v>
      </c>
    </row>
    <row r="764" spans="20:20" ht="18.5">
      <c r="T764" s="55">
        <f t="shared" si="11"/>
        <v>0</v>
      </c>
    </row>
    <row r="765" spans="20:20" ht="18.5">
      <c r="T765" s="55">
        <f t="shared" si="11"/>
        <v>0</v>
      </c>
    </row>
    <row r="766" spans="20:20" ht="18.5">
      <c r="T766" s="55">
        <f t="shared" si="11"/>
        <v>0</v>
      </c>
    </row>
    <row r="767" spans="20:20" ht="18.5">
      <c r="T767" s="55">
        <f t="shared" si="11"/>
        <v>0</v>
      </c>
    </row>
    <row r="768" spans="20:20" ht="18.5">
      <c r="T768" s="55">
        <f t="shared" si="11"/>
        <v>0</v>
      </c>
    </row>
    <row r="769" spans="20:20" ht="18.5">
      <c r="T769" s="55">
        <f t="shared" si="11"/>
        <v>0</v>
      </c>
    </row>
    <row r="770" spans="20:20" ht="18.5">
      <c r="T770" s="55">
        <f t="shared" si="11"/>
        <v>0</v>
      </c>
    </row>
    <row r="771" spans="20:20" ht="18.5">
      <c r="T771" s="55">
        <f t="shared" ref="T771:T834" si="12">DATEDIF(M771, S771, "D")</f>
        <v>0</v>
      </c>
    </row>
    <row r="772" spans="20:20" ht="18.5">
      <c r="T772" s="55">
        <f t="shared" si="12"/>
        <v>0</v>
      </c>
    </row>
    <row r="773" spans="20:20" ht="18.5">
      <c r="T773" s="55">
        <f t="shared" si="12"/>
        <v>0</v>
      </c>
    </row>
    <row r="774" spans="20:20" ht="18.5">
      <c r="T774" s="55">
        <f t="shared" si="12"/>
        <v>0</v>
      </c>
    </row>
    <row r="775" spans="20:20" ht="18.5">
      <c r="T775" s="55">
        <f t="shared" si="12"/>
        <v>0</v>
      </c>
    </row>
    <row r="776" spans="20:20" ht="18.5">
      <c r="T776" s="55">
        <f t="shared" si="12"/>
        <v>0</v>
      </c>
    </row>
    <row r="777" spans="20:20" ht="18.5">
      <c r="T777" s="55">
        <f t="shared" si="12"/>
        <v>0</v>
      </c>
    </row>
    <row r="778" spans="20:20" ht="18.5">
      <c r="T778" s="55">
        <f t="shared" si="12"/>
        <v>0</v>
      </c>
    </row>
    <row r="779" spans="20:20" ht="18.5">
      <c r="T779" s="55">
        <f t="shared" si="12"/>
        <v>0</v>
      </c>
    </row>
    <row r="780" spans="20:20" ht="18.5">
      <c r="T780" s="55">
        <f t="shared" si="12"/>
        <v>0</v>
      </c>
    </row>
    <row r="781" spans="20:20" ht="18.5">
      <c r="T781" s="55">
        <f t="shared" si="12"/>
        <v>0</v>
      </c>
    </row>
    <row r="782" spans="20:20" ht="18.5">
      <c r="T782" s="55">
        <f t="shared" si="12"/>
        <v>0</v>
      </c>
    </row>
    <row r="783" spans="20:20" ht="18.5">
      <c r="T783" s="55">
        <f t="shared" si="12"/>
        <v>0</v>
      </c>
    </row>
    <row r="784" spans="20:20" ht="18.5">
      <c r="T784" s="55">
        <f t="shared" si="12"/>
        <v>0</v>
      </c>
    </row>
    <row r="785" spans="20:20" ht="18.5">
      <c r="T785" s="55">
        <f t="shared" si="12"/>
        <v>0</v>
      </c>
    </row>
    <row r="786" spans="20:20" ht="18.5">
      <c r="T786" s="55">
        <f t="shared" si="12"/>
        <v>0</v>
      </c>
    </row>
    <row r="787" spans="20:20" ht="18.5">
      <c r="T787" s="55">
        <f t="shared" si="12"/>
        <v>0</v>
      </c>
    </row>
    <row r="788" spans="20:20" ht="18.5">
      <c r="T788" s="55">
        <f t="shared" si="12"/>
        <v>0</v>
      </c>
    </row>
    <row r="789" spans="20:20" ht="18.5">
      <c r="T789" s="55">
        <f t="shared" si="12"/>
        <v>0</v>
      </c>
    </row>
    <row r="790" spans="20:20" ht="18.5">
      <c r="T790" s="55">
        <f t="shared" si="12"/>
        <v>0</v>
      </c>
    </row>
    <row r="791" spans="20:20" ht="18.5">
      <c r="T791" s="55">
        <f t="shared" si="12"/>
        <v>0</v>
      </c>
    </row>
    <row r="792" spans="20:20" ht="18.5">
      <c r="T792" s="55">
        <f t="shared" si="12"/>
        <v>0</v>
      </c>
    </row>
    <row r="793" spans="20:20" ht="18.5">
      <c r="T793" s="55">
        <f t="shared" si="12"/>
        <v>0</v>
      </c>
    </row>
    <row r="794" spans="20:20" ht="18.5">
      <c r="T794" s="55">
        <f t="shared" si="12"/>
        <v>0</v>
      </c>
    </row>
    <row r="795" spans="20:20" ht="18.5">
      <c r="T795" s="55">
        <f t="shared" si="12"/>
        <v>0</v>
      </c>
    </row>
    <row r="796" spans="20:20" ht="18.5">
      <c r="T796" s="55">
        <f t="shared" si="12"/>
        <v>0</v>
      </c>
    </row>
    <row r="797" spans="20:20" ht="18.5">
      <c r="T797" s="55">
        <f t="shared" si="12"/>
        <v>0</v>
      </c>
    </row>
    <row r="798" spans="20:20" ht="18.5">
      <c r="T798" s="55">
        <f t="shared" si="12"/>
        <v>0</v>
      </c>
    </row>
    <row r="799" spans="20:20" ht="18.5">
      <c r="T799" s="55">
        <f t="shared" si="12"/>
        <v>0</v>
      </c>
    </row>
    <row r="800" spans="20:20" ht="18.5">
      <c r="T800" s="55">
        <f t="shared" si="12"/>
        <v>0</v>
      </c>
    </row>
    <row r="801" spans="20:20" ht="18.5">
      <c r="T801" s="55">
        <f t="shared" si="12"/>
        <v>0</v>
      </c>
    </row>
    <row r="802" spans="20:20" ht="18.5">
      <c r="T802" s="55">
        <f t="shared" si="12"/>
        <v>0</v>
      </c>
    </row>
    <row r="803" spans="20:20" ht="18.5">
      <c r="T803" s="55">
        <f t="shared" si="12"/>
        <v>0</v>
      </c>
    </row>
    <row r="804" spans="20:20" ht="18.5">
      <c r="T804" s="55">
        <f t="shared" si="12"/>
        <v>0</v>
      </c>
    </row>
    <row r="805" spans="20:20" ht="18.5">
      <c r="T805" s="55">
        <f t="shared" si="12"/>
        <v>0</v>
      </c>
    </row>
    <row r="806" spans="20:20" ht="18.5">
      <c r="T806" s="55">
        <f t="shared" si="12"/>
        <v>0</v>
      </c>
    </row>
    <row r="807" spans="20:20" ht="18.5">
      <c r="T807" s="55">
        <f t="shared" si="12"/>
        <v>0</v>
      </c>
    </row>
    <row r="808" spans="20:20" ht="18.5">
      <c r="T808" s="55">
        <f t="shared" si="12"/>
        <v>0</v>
      </c>
    </row>
    <row r="809" spans="20:20" ht="18.5">
      <c r="T809" s="55">
        <f t="shared" si="12"/>
        <v>0</v>
      </c>
    </row>
    <row r="810" spans="20:20" ht="18.5">
      <c r="T810" s="55">
        <f t="shared" si="12"/>
        <v>0</v>
      </c>
    </row>
    <row r="811" spans="20:20" ht="18.5">
      <c r="T811" s="55">
        <f t="shared" si="12"/>
        <v>0</v>
      </c>
    </row>
    <row r="812" spans="20:20" ht="18.5">
      <c r="T812" s="55">
        <f t="shared" si="12"/>
        <v>0</v>
      </c>
    </row>
    <row r="813" spans="20:20" ht="18.5">
      <c r="T813" s="55">
        <f t="shared" si="12"/>
        <v>0</v>
      </c>
    </row>
    <row r="814" spans="20:20" ht="18.5">
      <c r="T814" s="55">
        <f t="shared" si="12"/>
        <v>0</v>
      </c>
    </row>
    <row r="815" spans="20:20" ht="18.5">
      <c r="T815" s="55">
        <f t="shared" si="12"/>
        <v>0</v>
      </c>
    </row>
    <row r="816" spans="20:20" ht="18.5">
      <c r="T816" s="55">
        <f t="shared" si="12"/>
        <v>0</v>
      </c>
    </row>
    <row r="817" spans="20:20" ht="18.5">
      <c r="T817" s="55">
        <f t="shared" si="12"/>
        <v>0</v>
      </c>
    </row>
    <row r="818" spans="20:20" ht="18.5">
      <c r="T818" s="55">
        <f t="shared" si="12"/>
        <v>0</v>
      </c>
    </row>
    <row r="819" spans="20:20" ht="18.5">
      <c r="T819" s="55">
        <f t="shared" si="12"/>
        <v>0</v>
      </c>
    </row>
    <row r="820" spans="20:20" ht="18.5">
      <c r="T820" s="55">
        <f t="shared" si="12"/>
        <v>0</v>
      </c>
    </row>
    <row r="821" spans="20:20" ht="18.5">
      <c r="T821" s="55">
        <f t="shared" si="12"/>
        <v>0</v>
      </c>
    </row>
    <row r="822" spans="20:20" ht="18.5">
      <c r="T822" s="55">
        <f t="shared" si="12"/>
        <v>0</v>
      </c>
    </row>
    <row r="823" spans="20:20" ht="18.5">
      <c r="T823" s="55">
        <f t="shared" si="12"/>
        <v>0</v>
      </c>
    </row>
    <row r="824" spans="20:20" ht="18.5">
      <c r="T824" s="55">
        <f t="shared" si="12"/>
        <v>0</v>
      </c>
    </row>
    <row r="825" spans="20:20" ht="18.5">
      <c r="T825" s="55">
        <f t="shared" si="12"/>
        <v>0</v>
      </c>
    </row>
    <row r="826" spans="20:20" ht="18.5">
      <c r="T826" s="55">
        <f t="shared" si="12"/>
        <v>0</v>
      </c>
    </row>
    <row r="827" spans="20:20" ht="18.5">
      <c r="T827" s="55">
        <f t="shared" si="12"/>
        <v>0</v>
      </c>
    </row>
    <row r="828" spans="20:20" ht="18.5">
      <c r="T828" s="55">
        <f t="shared" si="12"/>
        <v>0</v>
      </c>
    </row>
    <row r="829" spans="20:20" ht="18.5">
      <c r="T829" s="55">
        <f t="shared" si="12"/>
        <v>0</v>
      </c>
    </row>
    <row r="830" spans="20:20" ht="18.5">
      <c r="T830" s="55">
        <f t="shared" si="12"/>
        <v>0</v>
      </c>
    </row>
    <row r="831" spans="20:20" ht="18.5">
      <c r="T831" s="55">
        <f t="shared" si="12"/>
        <v>0</v>
      </c>
    </row>
    <row r="832" spans="20:20" ht="18.5">
      <c r="T832" s="55">
        <f t="shared" si="12"/>
        <v>0</v>
      </c>
    </row>
    <row r="833" spans="20:20" ht="18.5">
      <c r="T833" s="55">
        <f t="shared" si="12"/>
        <v>0</v>
      </c>
    </row>
    <row r="834" spans="20:20" ht="18.5">
      <c r="T834" s="55">
        <f t="shared" si="12"/>
        <v>0</v>
      </c>
    </row>
    <row r="835" spans="20:20" ht="18.5">
      <c r="T835" s="55">
        <f t="shared" ref="T835:T898" si="13">DATEDIF(M835, S835, "D")</f>
        <v>0</v>
      </c>
    </row>
    <row r="836" spans="20:20" ht="18.5">
      <c r="T836" s="55">
        <f t="shared" si="13"/>
        <v>0</v>
      </c>
    </row>
    <row r="837" spans="20:20" ht="18.5">
      <c r="T837" s="55">
        <f t="shared" si="13"/>
        <v>0</v>
      </c>
    </row>
    <row r="838" spans="20:20" ht="18.5">
      <c r="T838" s="55">
        <f t="shared" si="13"/>
        <v>0</v>
      </c>
    </row>
    <row r="839" spans="20:20" ht="18.5">
      <c r="T839" s="55">
        <f t="shared" si="13"/>
        <v>0</v>
      </c>
    </row>
    <row r="840" spans="20:20" ht="18.5">
      <c r="T840" s="55">
        <f t="shared" si="13"/>
        <v>0</v>
      </c>
    </row>
    <row r="841" spans="20:20" ht="18.5">
      <c r="T841" s="55">
        <f t="shared" si="13"/>
        <v>0</v>
      </c>
    </row>
    <row r="842" spans="20:20" ht="18.5">
      <c r="T842" s="55">
        <f t="shared" si="13"/>
        <v>0</v>
      </c>
    </row>
    <row r="843" spans="20:20" ht="18.5">
      <c r="T843" s="55">
        <f t="shared" si="13"/>
        <v>0</v>
      </c>
    </row>
    <row r="844" spans="20:20" ht="18.5">
      <c r="T844" s="55">
        <f t="shared" si="13"/>
        <v>0</v>
      </c>
    </row>
    <row r="845" spans="20:20" ht="18.5">
      <c r="T845" s="55">
        <f t="shared" si="13"/>
        <v>0</v>
      </c>
    </row>
    <row r="846" spans="20:20" ht="18.5">
      <c r="T846" s="55">
        <f t="shared" si="13"/>
        <v>0</v>
      </c>
    </row>
    <row r="847" spans="20:20" ht="18.5">
      <c r="T847" s="55">
        <f t="shared" si="13"/>
        <v>0</v>
      </c>
    </row>
    <row r="848" spans="20:20" ht="18.5">
      <c r="T848" s="55">
        <f t="shared" si="13"/>
        <v>0</v>
      </c>
    </row>
    <row r="849" spans="20:20" ht="18.5">
      <c r="T849" s="55">
        <f t="shared" si="13"/>
        <v>0</v>
      </c>
    </row>
    <row r="850" spans="20:20" ht="18.5">
      <c r="T850" s="55">
        <f t="shared" si="13"/>
        <v>0</v>
      </c>
    </row>
    <row r="851" spans="20:20" ht="18.5">
      <c r="T851" s="55">
        <f t="shared" si="13"/>
        <v>0</v>
      </c>
    </row>
    <row r="852" spans="20:20" ht="18.5">
      <c r="T852" s="55">
        <f t="shared" si="13"/>
        <v>0</v>
      </c>
    </row>
    <row r="853" spans="20:20" ht="18.5">
      <c r="T853" s="55">
        <f t="shared" si="13"/>
        <v>0</v>
      </c>
    </row>
    <row r="854" spans="20:20" ht="18.5">
      <c r="T854" s="55">
        <f t="shared" si="13"/>
        <v>0</v>
      </c>
    </row>
    <row r="855" spans="20:20" ht="18.5">
      <c r="T855" s="55">
        <f t="shared" si="13"/>
        <v>0</v>
      </c>
    </row>
    <row r="856" spans="20:20" ht="18.5">
      <c r="T856" s="55">
        <f t="shared" si="13"/>
        <v>0</v>
      </c>
    </row>
    <row r="857" spans="20:20" ht="18.5">
      <c r="T857" s="55">
        <f t="shared" si="13"/>
        <v>0</v>
      </c>
    </row>
    <row r="858" spans="20:20" ht="18.5">
      <c r="T858" s="55">
        <f t="shared" si="13"/>
        <v>0</v>
      </c>
    </row>
    <row r="859" spans="20:20" ht="18.5">
      <c r="T859" s="55">
        <f t="shared" si="13"/>
        <v>0</v>
      </c>
    </row>
    <row r="860" spans="20:20" ht="18.5">
      <c r="T860" s="55">
        <f t="shared" si="13"/>
        <v>0</v>
      </c>
    </row>
    <row r="861" spans="20:20" ht="18.5">
      <c r="T861" s="55">
        <f t="shared" si="13"/>
        <v>0</v>
      </c>
    </row>
    <row r="862" spans="20:20" ht="18.5">
      <c r="T862" s="55">
        <f t="shared" si="13"/>
        <v>0</v>
      </c>
    </row>
    <row r="863" spans="20:20" ht="18.5">
      <c r="T863" s="55">
        <f t="shared" si="13"/>
        <v>0</v>
      </c>
    </row>
    <row r="864" spans="20:20" ht="18.5">
      <c r="T864" s="55">
        <f t="shared" si="13"/>
        <v>0</v>
      </c>
    </row>
    <row r="865" spans="20:20" ht="18.5">
      <c r="T865" s="55">
        <f t="shared" si="13"/>
        <v>0</v>
      </c>
    </row>
    <row r="866" spans="20:20" ht="18.5">
      <c r="T866" s="55">
        <f t="shared" si="13"/>
        <v>0</v>
      </c>
    </row>
    <row r="867" spans="20:20" ht="18.5">
      <c r="T867" s="55">
        <f t="shared" si="13"/>
        <v>0</v>
      </c>
    </row>
    <row r="868" spans="20:20" ht="18.5">
      <c r="T868" s="55">
        <f t="shared" si="13"/>
        <v>0</v>
      </c>
    </row>
    <row r="869" spans="20:20" ht="18.5">
      <c r="T869" s="55">
        <f t="shared" si="13"/>
        <v>0</v>
      </c>
    </row>
    <row r="870" spans="20:20" ht="18.5">
      <c r="T870" s="55">
        <f t="shared" si="13"/>
        <v>0</v>
      </c>
    </row>
    <row r="871" spans="20:20" ht="18.5">
      <c r="T871" s="55">
        <f t="shared" si="13"/>
        <v>0</v>
      </c>
    </row>
    <row r="872" spans="20:20" ht="18.5">
      <c r="T872" s="55">
        <f t="shared" si="13"/>
        <v>0</v>
      </c>
    </row>
    <row r="873" spans="20:20" ht="18.5">
      <c r="T873" s="55">
        <f t="shared" si="13"/>
        <v>0</v>
      </c>
    </row>
    <row r="874" spans="20:20" ht="18.5">
      <c r="T874" s="55">
        <f t="shared" si="13"/>
        <v>0</v>
      </c>
    </row>
    <row r="875" spans="20:20" ht="18.5">
      <c r="T875" s="55">
        <f t="shared" si="13"/>
        <v>0</v>
      </c>
    </row>
    <row r="876" spans="20:20" ht="18.5">
      <c r="T876" s="55">
        <f t="shared" si="13"/>
        <v>0</v>
      </c>
    </row>
    <row r="877" spans="20:20" ht="18.5">
      <c r="T877" s="55">
        <f t="shared" si="13"/>
        <v>0</v>
      </c>
    </row>
    <row r="878" spans="20:20" ht="18.5">
      <c r="T878" s="55">
        <f t="shared" si="13"/>
        <v>0</v>
      </c>
    </row>
    <row r="879" spans="20:20" ht="18.5">
      <c r="T879" s="55">
        <f t="shared" si="13"/>
        <v>0</v>
      </c>
    </row>
    <row r="880" spans="20:20" ht="18.5">
      <c r="T880" s="55">
        <f t="shared" si="13"/>
        <v>0</v>
      </c>
    </row>
    <row r="881" spans="20:20" ht="18.5">
      <c r="T881" s="55">
        <f t="shared" si="13"/>
        <v>0</v>
      </c>
    </row>
    <row r="882" spans="20:20" ht="18.5">
      <c r="T882" s="55">
        <f t="shared" si="13"/>
        <v>0</v>
      </c>
    </row>
    <row r="883" spans="20:20" ht="18.5">
      <c r="T883" s="55">
        <f t="shared" si="13"/>
        <v>0</v>
      </c>
    </row>
    <row r="884" spans="20:20" ht="18.5">
      <c r="T884" s="55">
        <f t="shared" si="13"/>
        <v>0</v>
      </c>
    </row>
    <row r="885" spans="20:20" ht="18.5">
      <c r="T885" s="55">
        <f t="shared" si="13"/>
        <v>0</v>
      </c>
    </row>
    <row r="886" spans="20:20" ht="18.5">
      <c r="T886" s="55">
        <f t="shared" si="13"/>
        <v>0</v>
      </c>
    </row>
    <row r="887" spans="20:20" ht="18.5">
      <c r="T887" s="55">
        <f t="shared" si="13"/>
        <v>0</v>
      </c>
    </row>
    <row r="888" spans="20:20" ht="18.5">
      <c r="T888" s="55">
        <f t="shared" si="13"/>
        <v>0</v>
      </c>
    </row>
    <row r="889" spans="20:20" ht="18.5">
      <c r="T889" s="55">
        <f t="shared" si="13"/>
        <v>0</v>
      </c>
    </row>
    <row r="890" spans="20:20" ht="18.5">
      <c r="T890" s="55">
        <f t="shared" si="13"/>
        <v>0</v>
      </c>
    </row>
    <row r="891" spans="20:20" ht="18.5">
      <c r="T891" s="55">
        <f t="shared" si="13"/>
        <v>0</v>
      </c>
    </row>
    <row r="892" spans="20:20" ht="18.5">
      <c r="T892" s="55">
        <f t="shared" si="13"/>
        <v>0</v>
      </c>
    </row>
    <row r="893" spans="20:20" ht="18.5">
      <c r="T893" s="55">
        <f t="shared" si="13"/>
        <v>0</v>
      </c>
    </row>
    <row r="894" spans="20:20" ht="18.5">
      <c r="T894" s="55">
        <f t="shared" si="13"/>
        <v>0</v>
      </c>
    </row>
    <row r="895" spans="20:20" ht="18.5">
      <c r="T895" s="55">
        <f t="shared" si="13"/>
        <v>0</v>
      </c>
    </row>
    <row r="896" spans="20:20" ht="18.5">
      <c r="T896" s="55">
        <f t="shared" si="13"/>
        <v>0</v>
      </c>
    </row>
    <row r="897" spans="20:20" ht="18.5">
      <c r="T897" s="55">
        <f t="shared" si="13"/>
        <v>0</v>
      </c>
    </row>
    <row r="898" spans="20:20" ht="18.5">
      <c r="T898" s="55">
        <f t="shared" si="13"/>
        <v>0</v>
      </c>
    </row>
    <row r="899" spans="20:20" ht="18.5">
      <c r="T899" s="55">
        <f t="shared" ref="T899:T962" si="14">DATEDIF(M899, S899, "D")</f>
        <v>0</v>
      </c>
    </row>
    <row r="900" spans="20:20" ht="18.5">
      <c r="T900" s="55">
        <f t="shared" si="14"/>
        <v>0</v>
      </c>
    </row>
    <row r="901" spans="20:20" ht="18.5">
      <c r="T901" s="55">
        <f t="shared" si="14"/>
        <v>0</v>
      </c>
    </row>
    <row r="902" spans="20:20" ht="18.5">
      <c r="T902" s="55">
        <f t="shared" si="14"/>
        <v>0</v>
      </c>
    </row>
    <row r="903" spans="20:20" ht="18.5">
      <c r="T903" s="55">
        <f t="shared" si="14"/>
        <v>0</v>
      </c>
    </row>
    <row r="904" spans="20:20" ht="18.5">
      <c r="T904" s="55">
        <f t="shared" si="14"/>
        <v>0</v>
      </c>
    </row>
    <row r="905" spans="20:20" ht="18.5">
      <c r="T905" s="55">
        <f t="shared" si="14"/>
        <v>0</v>
      </c>
    </row>
    <row r="906" spans="20:20" ht="18.5">
      <c r="T906" s="55">
        <f t="shared" si="14"/>
        <v>0</v>
      </c>
    </row>
    <row r="907" spans="20:20" ht="18.5">
      <c r="T907" s="55">
        <f t="shared" si="14"/>
        <v>0</v>
      </c>
    </row>
    <row r="908" spans="20:20" ht="18.5">
      <c r="T908" s="55">
        <f t="shared" si="14"/>
        <v>0</v>
      </c>
    </row>
    <row r="909" spans="20:20" ht="18.5">
      <c r="T909" s="55">
        <f t="shared" si="14"/>
        <v>0</v>
      </c>
    </row>
    <row r="910" spans="20:20" ht="18.5">
      <c r="T910" s="55">
        <f t="shared" si="14"/>
        <v>0</v>
      </c>
    </row>
    <row r="911" spans="20:20" ht="18.5">
      <c r="T911" s="55">
        <f t="shared" si="14"/>
        <v>0</v>
      </c>
    </row>
    <row r="912" spans="20:20" ht="18.5">
      <c r="T912" s="55">
        <f t="shared" si="14"/>
        <v>0</v>
      </c>
    </row>
    <row r="913" spans="20:20" ht="18.5">
      <c r="T913" s="55">
        <f t="shared" si="14"/>
        <v>0</v>
      </c>
    </row>
    <row r="914" spans="20:20" ht="18.5">
      <c r="T914" s="55">
        <f t="shared" si="14"/>
        <v>0</v>
      </c>
    </row>
    <row r="915" spans="20:20" ht="18.5">
      <c r="T915" s="55">
        <f t="shared" si="14"/>
        <v>0</v>
      </c>
    </row>
    <row r="916" spans="20:20" ht="18.5">
      <c r="T916" s="55">
        <f t="shared" si="14"/>
        <v>0</v>
      </c>
    </row>
    <row r="917" spans="20:20" ht="18.5">
      <c r="T917" s="55">
        <f t="shared" si="14"/>
        <v>0</v>
      </c>
    </row>
    <row r="918" spans="20:20" ht="18.5">
      <c r="T918" s="55">
        <f t="shared" si="14"/>
        <v>0</v>
      </c>
    </row>
    <row r="919" spans="20:20" ht="18.5">
      <c r="T919" s="55">
        <f t="shared" si="14"/>
        <v>0</v>
      </c>
    </row>
    <row r="920" spans="20:20" ht="18.5">
      <c r="T920" s="55">
        <f t="shared" si="14"/>
        <v>0</v>
      </c>
    </row>
    <row r="921" spans="20:20" ht="18.5">
      <c r="T921" s="55">
        <f t="shared" si="14"/>
        <v>0</v>
      </c>
    </row>
    <row r="922" spans="20:20" ht="18.5">
      <c r="T922" s="55">
        <f t="shared" si="14"/>
        <v>0</v>
      </c>
    </row>
    <row r="923" spans="20:20" ht="18.5">
      <c r="T923" s="55">
        <f t="shared" si="14"/>
        <v>0</v>
      </c>
    </row>
    <row r="924" spans="20:20" ht="18.5">
      <c r="T924" s="55">
        <f t="shared" si="14"/>
        <v>0</v>
      </c>
    </row>
    <row r="925" spans="20:20" ht="18.5">
      <c r="T925" s="55">
        <f t="shared" si="14"/>
        <v>0</v>
      </c>
    </row>
    <row r="926" spans="20:20" ht="18.5">
      <c r="T926" s="55">
        <f t="shared" si="14"/>
        <v>0</v>
      </c>
    </row>
    <row r="927" spans="20:20" ht="18.5">
      <c r="T927" s="55">
        <f t="shared" si="14"/>
        <v>0</v>
      </c>
    </row>
    <row r="928" spans="20:20" ht="18.5">
      <c r="T928" s="55">
        <f t="shared" si="14"/>
        <v>0</v>
      </c>
    </row>
    <row r="929" spans="20:20" ht="18.5">
      <c r="T929" s="55">
        <f t="shared" si="14"/>
        <v>0</v>
      </c>
    </row>
    <row r="930" spans="20:20" ht="18.5">
      <c r="T930" s="55">
        <f t="shared" si="14"/>
        <v>0</v>
      </c>
    </row>
    <row r="931" spans="20:20" ht="18.5">
      <c r="T931" s="55">
        <f t="shared" si="14"/>
        <v>0</v>
      </c>
    </row>
    <row r="932" spans="20:20" ht="18.5">
      <c r="T932" s="55">
        <f t="shared" si="14"/>
        <v>0</v>
      </c>
    </row>
    <row r="933" spans="20:20" ht="18.5">
      <c r="T933" s="55">
        <f t="shared" si="14"/>
        <v>0</v>
      </c>
    </row>
    <row r="934" spans="20:20" ht="18.5">
      <c r="T934" s="55">
        <f t="shared" si="14"/>
        <v>0</v>
      </c>
    </row>
    <row r="935" spans="20:20" ht="18.5">
      <c r="T935" s="55">
        <f t="shared" si="14"/>
        <v>0</v>
      </c>
    </row>
    <row r="936" spans="20:20" ht="18.5">
      <c r="T936" s="55">
        <f t="shared" si="14"/>
        <v>0</v>
      </c>
    </row>
    <row r="937" spans="20:20" ht="18.5">
      <c r="T937" s="55">
        <f t="shared" si="14"/>
        <v>0</v>
      </c>
    </row>
    <row r="938" spans="20:20" ht="18.5">
      <c r="T938" s="55">
        <f t="shared" si="14"/>
        <v>0</v>
      </c>
    </row>
    <row r="939" spans="20:20" ht="18.5">
      <c r="T939" s="55">
        <f t="shared" si="14"/>
        <v>0</v>
      </c>
    </row>
    <row r="940" spans="20:20" ht="18.5">
      <c r="T940" s="55">
        <f t="shared" si="14"/>
        <v>0</v>
      </c>
    </row>
    <row r="941" spans="20:20" ht="18.5">
      <c r="T941" s="55">
        <f t="shared" si="14"/>
        <v>0</v>
      </c>
    </row>
    <row r="942" spans="20:20" ht="18.5">
      <c r="T942" s="55">
        <f t="shared" si="14"/>
        <v>0</v>
      </c>
    </row>
    <row r="943" spans="20:20" ht="18.5">
      <c r="T943" s="55">
        <f t="shared" si="14"/>
        <v>0</v>
      </c>
    </row>
    <row r="944" spans="20:20" ht="18.5">
      <c r="T944" s="55">
        <f t="shared" si="14"/>
        <v>0</v>
      </c>
    </row>
    <row r="945" spans="20:20" ht="18.5">
      <c r="T945" s="55">
        <f t="shared" si="14"/>
        <v>0</v>
      </c>
    </row>
    <row r="946" spans="20:20" ht="18.5">
      <c r="T946" s="55">
        <f t="shared" si="14"/>
        <v>0</v>
      </c>
    </row>
    <row r="947" spans="20:20" ht="18.5">
      <c r="T947" s="55">
        <f t="shared" si="14"/>
        <v>0</v>
      </c>
    </row>
    <row r="948" spans="20:20" ht="18.5">
      <c r="T948" s="55">
        <f t="shared" si="14"/>
        <v>0</v>
      </c>
    </row>
    <row r="949" spans="20:20" ht="18.5">
      <c r="T949" s="55">
        <f t="shared" si="14"/>
        <v>0</v>
      </c>
    </row>
    <row r="950" spans="20:20" ht="18.5">
      <c r="T950" s="55">
        <f t="shared" si="14"/>
        <v>0</v>
      </c>
    </row>
    <row r="951" spans="20:20" ht="18.5">
      <c r="T951" s="55">
        <f t="shared" si="14"/>
        <v>0</v>
      </c>
    </row>
    <row r="952" spans="20:20" ht="18.5">
      <c r="T952" s="55">
        <f t="shared" si="14"/>
        <v>0</v>
      </c>
    </row>
    <row r="953" spans="20:20" ht="18.5">
      <c r="T953" s="55">
        <f t="shared" si="14"/>
        <v>0</v>
      </c>
    </row>
    <row r="954" spans="20:20" ht="18.5">
      <c r="T954" s="55">
        <f t="shared" si="14"/>
        <v>0</v>
      </c>
    </row>
    <row r="955" spans="20:20" ht="18.5">
      <c r="T955" s="55">
        <f t="shared" si="14"/>
        <v>0</v>
      </c>
    </row>
    <row r="956" spans="20:20" ht="18.5">
      <c r="T956" s="55">
        <f t="shared" si="14"/>
        <v>0</v>
      </c>
    </row>
    <row r="957" spans="20:20" ht="18.5">
      <c r="T957" s="55">
        <f t="shared" si="14"/>
        <v>0</v>
      </c>
    </row>
    <row r="958" spans="20:20" ht="18.5">
      <c r="T958" s="55">
        <f t="shared" si="14"/>
        <v>0</v>
      </c>
    </row>
    <row r="959" spans="20:20" ht="18.5">
      <c r="T959" s="55">
        <f t="shared" si="14"/>
        <v>0</v>
      </c>
    </row>
    <row r="960" spans="20:20" ht="18.5">
      <c r="T960" s="55">
        <f t="shared" si="14"/>
        <v>0</v>
      </c>
    </row>
    <row r="961" spans="20:20" ht="18.5">
      <c r="T961" s="55">
        <f t="shared" si="14"/>
        <v>0</v>
      </c>
    </row>
    <row r="962" spans="20:20" ht="18.5">
      <c r="T962" s="55">
        <f t="shared" si="14"/>
        <v>0</v>
      </c>
    </row>
    <row r="963" spans="20:20" ht="18.5">
      <c r="T963" s="55">
        <f t="shared" ref="T963:T1026" si="15">DATEDIF(M963, S963, "D")</f>
        <v>0</v>
      </c>
    </row>
    <row r="964" spans="20:20" ht="18.5">
      <c r="T964" s="55">
        <f t="shared" si="15"/>
        <v>0</v>
      </c>
    </row>
    <row r="965" spans="20:20" ht="18.5">
      <c r="T965" s="55">
        <f t="shared" si="15"/>
        <v>0</v>
      </c>
    </row>
    <row r="966" spans="20:20" ht="18.5">
      <c r="T966" s="55">
        <f t="shared" si="15"/>
        <v>0</v>
      </c>
    </row>
    <row r="967" spans="20:20" ht="18.5">
      <c r="T967" s="55">
        <f t="shared" si="15"/>
        <v>0</v>
      </c>
    </row>
    <row r="968" spans="20:20" ht="18.5">
      <c r="T968" s="55">
        <f t="shared" si="15"/>
        <v>0</v>
      </c>
    </row>
    <row r="969" spans="20:20" ht="18.5">
      <c r="T969" s="55">
        <f t="shared" si="15"/>
        <v>0</v>
      </c>
    </row>
    <row r="970" spans="20:20" ht="18.5">
      <c r="T970" s="55">
        <f t="shared" si="15"/>
        <v>0</v>
      </c>
    </row>
    <row r="971" spans="20:20" ht="18.5">
      <c r="T971" s="55">
        <f t="shared" si="15"/>
        <v>0</v>
      </c>
    </row>
    <row r="972" spans="20:20" ht="18.5">
      <c r="T972" s="55">
        <f t="shared" si="15"/>
        <v>0</v>
      </c>
    </row>
    <row r="973" spans="20:20" ht="18.5">
      <c r="T973" s="55">
        <f t="shared" si="15"/>
        <v>0</v>
      </c>
    </row>
    <row r="974" spans="20:20" ht="18.5">
      <c r="T974" s="55">
        <f t="shared" si="15"/>
        <v>0</v>
      </c>
    </row>
    <row r="975" spans="20:20" ht="18.5">
      <c r="T975" s="55">
        <f t="shared" si="15"/>
        <v>0</v>
      </c>
    </row>
    <row r="976" spans="20:20" ht="18.5">
      <c r="T976" s="55">
        <f t="shared" si="15"/>
        <v>0</v>
      </c>
    </row>
    <row r="977" spans="20:20" ht="18.5">
      <c r="T977" s="55">
        <f t="shared" si="15"/>
        <v>0</v>
      </c>
    </row>
    <row r="978" spans="20:20" ht="18.5">
      <c r="T978" s="55">
        <f t="shared" si="15"/>
        <v>0</v>
      </c>
    </row>
    <row r="979" spans="20:20" ht="18.5">
      <c r="T979" s="55">
        <f t="shared" si="15"/>
        <v>0</v>
      </c>
    </row>
    <row r="980" spans="20:20" ht="18.5">
      <c r="T980" s="55">
        <f t="shared" si="15"/>
        <v>0</v>
      </c>
    </row>
    <row r="981" spans="20:20" ht="18.5">
      <c r="T981" s="55">
        <f t="shared" si="15"/>
        <v>0</v>
      </c>
    </row>
    <row r="982" spans="20:20" ht="18.5">
      <c r="T982" s="55">
        <f t="shared" si="15"/>
        <v>0</v>
      </c>
    </row>
    <row r="983" spans="20:20" ht="18.5">
      <c r="T983" s="55">
        <f t="shared" si="15"/>
        <v>0</v>
      </c>
    </row>
    <row r="984" spans="20:20" ht="18.5">
      <c r="T984" s="55">
        <f t="shared" si="15"/>
        <v>0</v>
      </c>
    </row>
    <row r="985" spans="20:20" ht="18.5">
      <c r="T985" s="55">
        <f t="shared" si="15"/>
        <v>0</v>
      </c>
    </row>
    <row r="986" spans="20:20" ht="18.5">
      <c r="T986" s="55">
        <f t="shared" si="15"/>
        <v>0</v>
      </c>
    </row>
    <row r="987" spans="20:20" ht="18.5">
      <c r="T987" s="55">
        <f t="shared" si="15"/>
        <v>0</v>
      </c>
    </row>
    <row r="988" spans="20:20" ht="18.5">
      <c r="T988" s="55">
        <f t="shared" si="15"/>
        <v>0</v>
      </c>
    </row>
    <row r="989" spans="20:20" ht="18.5">
      <c r="T989" s="55">
        <f t="shared" si="15"/>
        <v>0</v>
      </c>
    </row>
    <row r="990" spans="20:20" ht="18.5">
      <c r="T990" s="55">
        <f t="shared" si="15"/>
        <v>0</v>
      </c>
    </row>
    <row r="991" spans="20:20" ht="18.5">
      <c r="T991" s="55">
        <f t="shared" si="15"/>
        <v>0</v>
      </c>
    </row>
    <row r="992" spans="20:20" ht="18.5">
      <c r="T992" s="55">
        <f t="shared" si="15"/>
        <v>0</v>
      </c>
    </row>
    <row r="993" spans="20:20" ht="18.5">
      <c r="T993" s="55">
        <f t="shared" si="15"/>
        <v>0</v>
      </c>
    </row>
    <row r="994" spans="20:20" ht="18.5">
      <c r="T994" s="55">
        <f t="shared" si="15"/>
        <v>0</v>
      </c>
    </row>
    <row r="995" spans="20:20" ht="18.5">
      <c r="T995" s="55">
        <f t="shared" si="15"/>
        <v>0</v>
      </c>
    </row>
    <row r="996" spans="20:20" ht="18.5">
      <c r="T996" s="55">
        <f t="shared" si="15"/>
        <v>0</v>
      </c>
    </row>
    <row r="997" spans="20:20" ht="18.5">
      <c r="T997" s="55">
        <f t="shared" si="15"/>
        <v>0</v>
      </c>
    </row>
    <row r="998" spans="20:20" ht="18.5">
      <c r="T998" s="55">
        <f t="shared" si="15"/>
        <v>0</v>
      </c>
    </row>
    <row r="999" spans="20:20" ht="18.5">
      <c r="T999" s="55">
        <f t="shared" si="15"/>
        <v>0</v>
      </c>
    </row>
    <row r="1000" spans="20:20" ht="18.5">
      <c r="T1000" s="55">
        <f t="shared" si="15"/>
        <v>0</v>
      </c>
    </row>
    <row r="1001" spans="20:20" ht="18.5">
      <c r="T1001" s="55">
        <f t="shared" si="15"/>
        <v>0</v>
      </c>
    </row>
    <row r="1002" spans="20:20" ht="18.5">
      <c r="T1002" s="55">
        <f t="shared" si="15"/>
        <v>0</v>
      </c>
    </row>
    <row r="1003" spans="20:20" ht="18.5">
      <c r="T1003" s="55">
        <f t="shared" si="15"/>
        <v>0</v>
      </c>
    </row>
    <row r="1004" spans="20:20" ht="18.5">
      <c r="T1004" s="55">
        <f t="shared" si="15"/>
        <v>0</v>
      </c>
    </row>
    <row r="1005" spans="20:20" ht="18.5">
      <c r="T1005" s="55">
        <f t="shared" si="15"/>
        <v>0</v>
      </c>
    </row>
    <row r="1006" spans="20:20" ht="18.5">
      <c r="T1006" s="55">
        <f t="shared" si="15"/>
        <v>0</v>
      </c>
    </row>
    <row r="1007" spans="20:20" ht="18.5">
      <c r="T1007" s="55">
        <f t="shared" si="15"/>
        <v>0</v>
      </c>
    </row>
    <row r="1008" spans="20:20" ht="18.5">
      <c r="T1008" s="55">
        <f t="shared" si="15"/>
        <v>0</v>
      </c>
    </row>
    <row r="1009" spans="20:20" ht="18.5">
      <c r="T1009" s="55">
        <f t="shared" si="15"/>
        <v>0</v>
      </c>
    </row>
    <row r="1010" spans="20:20" ht="18.5">
      <c r="T1010" s="55">
        <f t="shared" si="15"/>
        <v>0</v>
      </c>
    </row>
    <row r="1011" spans="20:20" ht="18.5">
      <c r="T1011" s="55">
        <f t="shared" si="15"/>
        <v>0</v>
      </c>
    </row>
    <row r="1012" spans="20:20" ht="18.5">
      <c r="T1012" s="55">
        <f t="shared" si="15"/>
        <v>0</v>
      </c>
    </row>
    <row r="1013" spans="20:20" ht="18.5">
      <c r="T1013" s="55">
        <f t="shared" si="15"/>
        <v>0</v>
      </c>
    </row>
    <row r="1014" spans="20:20" ht="18.5">
      <c r="T1014" s="55">
        <f t="shared" si="15"/>
        <v>0</v>
      </c>
    </row>
    <row r="1015" spans="20:20" ht="18.5">
      <c r="T1015" s="55">
        <f t="shared" si="15"/>
        <v>0</v>
      </c>
    </row>
    <row r="1016" spans="20:20" ht="18.5">
      <c r="T1016" s="55">
        <f t="shared" si="15"/>
        <v>0</v>
      </c>
    </row>
    <row r="1017" spans="20:20" ht="18.5">
      <c r="T1017" s="55">
        <f t="shared" si="15"/>
        <v>0</v>
      </c>
    </row>
    <row r="1018" spans="20:20" ht="18.5">
      <c r="T1018" s="55">
        <f t="shared" si="15"/>
        <v>0</v>
      </c>
    </row>
    <row r="1019" spans="20:20" ht="18.5">
      <c r="T1019" s="55">
        <f t="shared" si="15"/>
        <v>0</v>
      </c>
    </row>
    <row r="1020" spans="20:20" ht="18.5">
      <c r="T1020" s="55">
        <f t="shared" si="15"/>
        <v>0</v>
      </c>
    </row>
    <row r="1021" spans="20:20" ht="18.5">
      <c r="T1021" s="55">
        <f t="shared" si="15"/>
        <v>0</v>
      </c>
    </row>
    <row r="1022" spans="20:20" ht="18.5">
      <c r="T1022" s="55">
        <f t="shared" si="15"/>
        <v>0</v>
      </c>
    </row>
    <row r="1023" spans="20:20" ht="18.5">
      <c r="T1023" s="55">
        <f t="shared" si="15"/>
        <v>0</v>
      </c>
    </row>
    <row r="1024" spans="20:20" ht="18.5">
      <c r="T1024" s="55">
        <f t="shared" si="15"/>
        <v>0</v>
      </c>
    </row>
    <row r="1025" spans="20:20" ht="18.5">
      <c r="T1025" s="55">
        <f t="shared" si="15"/>
        <v>0</v>
      </c>
    </row>
    <row r="1026" spans="20:20" ht="18.5">
      <c r="T1026" s="55">
        <f t="shared" si="15"/>
        <v>0</v>
      </c>
    </row>
    <row r="1027" spans="20:20" ht="18.5">
      <c r="T1027" s="55">
        <f t="shared" ref="T1027:T1090" si="16">DATEDIF(M1027, S1027, "D")</f>
        <v>0</v>
      </c>
    </row>
    <row r="1028" spans="20:20" ht="18.5">
      <c r="T1028" s="55">
        <f t="shared" si="16"/>
        <v>0</v>
      </c>
    </row>
    <row r="1029" spans="20:20" ht="18.5">
      <c r="T1029" s="55">
        <f t="shared" si="16"/>
        <v>0</v>
      </c>
    </row>
    <row r="1030" spans="20:20" ht="18.5">
      <c r="T1030" s="55">
        <f t="shared" si="16"/>
        <v>0</v>
      </c>
    </row>
    <row r="1031" spans="20:20" ht="18.5">
      <c r="T1031" s="55">
        <f t="shared" si="16"/>
        <v>0</v>
      </c>
    </row>
    <row r="1032" spans="20:20" ht="18.5">
      <c r="T1032" s="55">
        <f t="shared" si="16"/>
        <v>0</v>
      </c>
    </row>
    <row r="1033" spans="20:20" ht="18.5">
      <c r="T1033" s="55">
        <f t="shared" si="16"/>
        <v>0</v>
      </c>
    </row>
    <row r="1034" spans="20:20" ht="18.5">
      <c r="T1034" s="55">
        <f t="shared" si="16"/>
        <v>0</v>
      </c>
    </row>
    <row r="1035" spans="20:20" ht="18.5">
      <c r="T1035" s="55">
        <f t="shared" si="16"/>
        <v>0</v>
      </c>
    </row>
    <row r="1036" spans="20:20" ht="18.5">
      <c r="T1036" s="55">
        <f t="shared" si="16"/>
        <v>0</v>
      </c>
    </row>
    <row r="1037" spans="20:20" ht="18.5">
      <c r="T1037" s="55">
        <f t="shared" si="16"/>
        <v>0</v>
      </c>
    </row>
    <row r="1038" spans="20:20" ht="18.5">
      <c r="T1038" s="55">
        <f t="shared" si="16"/>
        <v>0</v>
      </c>
    </row>
    <row r="1039" spans="20:20" ht="18.5">
      <c r="T1039" s="55">
        <f t="shared" si="16"/>
        <v>0</v>
      </c>
    </row>
    <row r="1040" spans="20:20" ht="18.5">
      <c r="T1040" s="55">
        <f t="shared" si="16"/>
        <v>0</v>
      </c>
    </row>
    <row r="1041" spans="20:20" ht="18.5">
      <c r="T1041" s="55">
        <f t="shared" si="16"/>
        <v>0</v>
      </c>
    </row>
    <row r="1042" spans="20:20" ht="18.5">
      <c r="T1042" s="55">
        <f t="shared" si="16"/>
        <v>0</v>
      </c>
    </row>
    <row r="1043" spans="20:20" ht="18.5">
      <c r="T1043" s="55">
        <f t="shared" si="16"/>
        <v>0</v>
      </c>
    </row>
    <row r="1044" spans="20:20" ht="18.5">
      <c r="T1044" s="55">
        <f t="shared" si="16"/>
        <v>0</v>
      </c>
    </row>
    <row r="1045" spans="20:20" ht="18.5">
      <c r="T1045" s="55">
        <f t="shared" si="16"/>
        <v>0</v>
      </c>
    </row>
    <row r="1046" spans="20:20" ht="18.5">
      <c r="T1046" s="55">
        <f t="shared" si="16"/>
        <v>0</v>
      </c>
    </row>
    <row r="1047" spans="20:20" ht="18.5">
      <c r="T1047" s="55">
        <f t="shared" si="16"/>
        <v>0</v>
      </c>
    </row>
    <row r="1048" spans="20:20" ht="18.5">
      <c r="T1048" s="55">
        <f t="shared" si="16"/>
        <v>0</v>
      </c>
    </row>
    <row r="1049" spans="20:20" ht="18.5">
      <c r="T1049" s="55">
        <f t="shared" si="16"/>
        <v>0</v>
      </c>
    </row>
    <row r="1050" spans="20:20" ht="18.5">
      <c r="T1050" s="55">
        <f t="shared" si="16"/>
        <v>0</v>
      </c>
    </row>
    <row r="1051" spans="20:20" ht="18.5">
      <c r="T1051" s="55">
        <f t="shared" si="16"/>
        <v>0</v>
      </c>
    </row>
    <row r="1052" spans="20:20" ht="18.5">
      <c r="T1052" s="55">
        <f t="shared" si="16"/>
        <v>0</v>
      </c>
    </row>
    <row r="1053" spans="20:20" ht="18.5">
      <c r="T1053" s="55">
        <f t="shared" si="16"/>
        <v>0</v>
      </c>
    </row>
    <row r="1054" spans="20:20" ht="18.5">
      <c r="T1054" s="55">
        <f t="shared" si="16"/>
        <v>0</v>
      </c>
    </row>
    <row r="1055" spans="20:20" ht="18.5">
      <c r="T1055" s="55">
        <f t="shared" si="16"/>
        <v>0</v>
      </c>
    </row>
    <row r="1056" spans="20:20" ht="18.5">
      <c r="T1056" s="55">
        <f t="shared" si="16"/>
        <v>0</v>
      </c>
    </row>
    <row r="1057" spans="20:20" ht="18.5">
      <c r="T1057" s="55">
        <f t="shared" si="16"/>
        <v>0</v>
      </c>
    </row>
    <row r="1058" spans="20:20" ht="18.5">
      <c r="T1058" s="55">
        <f t="shared" si="16"/>
        <v>0</v>
      </c>
    </row>
    <row r="1059" spans="20:20" ht="18.5">
      <c r="T1059" s="55">
        <f t="shared" si="16"/>
        <v>0</v>
      </c>
    </row>
    <row r="1060" spans="20:20" ht="18.5">
      <c r="T1060" s="55">
        <f t="shared" si="16"/>
        <v>0</v>
      </c>
    </row>
    <row r="1061" spans="20:20" ht="18.5">
      <c r="T1061" s="55">
        <f t="shared" si="16"/>
        <v>0</v>
      </c>
    </row>
    <row r="1062" spans="20:20" ht="18.5">
      <c r="T1062" s="55">
        <f t="shared" si="16"/>
        <v>0</v>
      </c>
    </row>
    <row r="1063" spans="20:20" ht="18.5">
      <c r="T1063" s="55">
        <f t="shared" si="16"/>
        <v>0</v>
      </c>
    </row>
    <row r="1064" spans="20:20" ht="18.5">
      <c r="T1064" s="55">
        <f t="shared" si="16"/>
        <v>0</v>
      </c>
    </row>
    <row r="1065" spans="20:20" ht="18.5">
      <c r="T1065" s="55">
        <f t="shared" si="16"/>
        <v>0</v>
      </c>
    </row>
    <row r="1066" spans="20:20" ht="18.5">
      <c r="T1066" s="55">
        <f t="shared" si="16"/>
        <v>0</v>
      </c>
    </row>
    <row r="1067" spans="20:20" ht="18.5">
      <c r="T1067" s="55">
        <f t="shared" si="16"/>
        <v>0</v>
      </c>
    </row>
    <row r="1068" spans="20:20" ht="18.5">
      <c r="T1068" s="55">
        <f t="shared" si="16"/>
        <v>0</v>
      </c>
    </row>
    <row r="1069" spans="20:20" ht="18.5">
      <c r="T1069" s="55">
        <f t="shared" si="16"/>
        <v>0</v>
      </c>
    </row>
    <row r="1070" spans="20:20" ht="18.5">
      <c r="T1070" s="55">
        <f t="shared" si="16"/>
        <v>0</v>
      </c>
    </row>
    <row r="1071" spans="20:20" ht="18.5">
      <c r="T1071" s="55">
        <f t="shared" si="16"/>
        <v>0</v>
      </c>
    </row>
    <row r="1072" spans="20:20" ht="18.5">
      <c r="T1072" s="55">
        <f t="shared" si="16"/>
        <v>0</v>
      </c>
    </row>
    <row r="1073" spans="20:20" ht="18.5">
      <c r="T1073" s="55">
        <f t="shared" si="16"/>
        <v>0</v>
      </c>
    </row>
    <row r="1074" spans="20:20" ht="18.5">
      <c r="T1074" s="55">
        <f t="shared" si="16"/>
        <v>0</v>
      </c>
    </row>
    <row r="1075" spans="20:20" ht="18.5">
      <c r="T1075" s="55">
        <f t="shared" si="16"/>
        <v>0</v>
      </c>
    </row>
    <row r="1076" spans="20:20" ht="18.5">
      <c r="T1076" s="55">
        <f t="shared" si="16"/>
        <v>0</v>
      </c>
    </row>
    <row r="1077" spans="20:20" ht="18.5">
      <c r="T1077" s="55">
        <f t="shared" si="16"/>
        <v>0</v>
      </c>
    </row>
    <row r="1078" spans="20:20" ht="18.5">
      <c r="T1078" s="55">
        <f t="shared" si="16"/>
        <v>0</v>
      </c>
    </row>
    <row r="1079" spans="20:20" ht="18.5">
      <c r="T1079" s="55">
        <f t="shared" si="16"/>
        <v>0</v>
      </c>
    </row>
    <row r="1080" spans="20:20" ht="18.5">
      <c r="T1080" s="55">
        <f t="shared" si="16"/>
        <v>0</v>
      </c>
    </row>
    <row r="1081" spans="20:20" ht="18.5">
      <c r="T1081" s="55">
        <f t="shared" si="16"/>
        <v>0</v>
      </c>
    </row>
    <row r="1082" spans="20:20" ht="18.5">
      <c r="T1082" s="55">
        <f t="shared" si="16"/>
        <v>0</v>
      </c>
    </row>
    <row r="1083" spans="20:20" ht="18.5">
      <c r="T1083" s="55">
        <f t="shared" si="16"/>
        <v>0</v>
      </c>
    </row>
    <row r="1084" spans="20:20" ht="18.5">
      <c r="T1084" s="55">
        <f t="shared" si="16"/>
        <v>0</v>
      </c>
    </row>
    <row r="1085" spans="20:20" ht="18.5">
      <c r="T1085" s="55">
        <f t="shared" si="16"/>
        <v>0</v>
      </c>
    </row>
    <row r="1086" spans="20:20" ht="18.5">
      <c r="T1086" s="55">
        <f t="shared" si="16"/>
        <v>0</v>
      </c>
    </row>
    <row r="1087" spans="20:20" ht="18.5">
      <c r="T1087" s="55">
        <f t="shared" si="16"/>
        <v>0</v>
      </c>
    </row>
    <row r="1088" spans="20:20" ht="18.5">
      <c r="T1088" s="55">
        <f t="shared" si="16"/>
        <v>0</v>
      </c>
    </row>
    <row r="1089" spans="20:20" ht="18.5">
      <c r="T1089" s="55">
        <f t="shared" si="16"/>
        <v>0</v>
      </c>
    </row>
    <row r="1090" spans="20:20" ht="18.5">
      <c r="T1090" s="55">
        <f t="shared" si="16"/>
        <v>0</v>
      </c>
    </row>
    <row r="1091" spans="20:20" ht="18.5">
      <c r="T1091" s="55">
        <f t="shared" ref="T1091:T1154" si="17">DATEDIF(M1091, S1091, "D")</f>
        <v>0</v>
      </c>
    </row>
    <row r="1092" spans="20:20" ht="18.5">
      <c r="T1092" s="55">
        <f t="shared" si="17"/>
        <v>0</v>
      </c>
    </row>
    <row r="1093" spans="20:20" ht="18.5">
      <c r="T1093" s="55">
        <f t="shared" si="17"/>
        <v>0</v>
      </c>
    </row>
    <row r="1094" spans="20:20" ht="18.5">
      <c r="T1094" s="55">
        <f t="shared" si="17"/>
        <v>0</v>
      </c>
    </row>
    <row r="1095" spans="20:20" ht="18.5">
      <c r="T1095" s="55">
        <f t="shared" si="17"/>
        <v>0</v>
      </c>
    </row>
    <row r="1096" spans="20:20" ht="18.5">
      <c r="T1096" s="55">
        <f t="shared" si="17"/>
        <v>0</v>
      </c>
    </row>
    <row r="1097" spans="20:20" ht="18.5">
      <c r="T1097" s="55">
        <f t="shared" si="17"/>
        <v>0</v>
      </c>
    </row>
    <row r="1098" spans="20:20" ht="18.5">
      <c r="T1098" s="55">
        <f t="shared" si="17"/>
        <v>0</v>
      </c>
    </row>
    <row r="1099" spans="20:20" ht="18.5">
      <c r="T1099" s="55">
        <f t="shared" si="17"/>
        <v>0</v>
      </c>
    </row>
    <row r="1100" spans="20:20" ht="18.5">
      <c r="T1100" s="55">
        <f t="shared" si="17"/>
        <v>0</v>
      </c>
    </row>
    <row r="1101" spans="20:20" ht="18.5">
      <c r="T1101" s="55">
        <f t="shared" si="17"/>
        <v>0</v>
      </c>
    </row>
    <row r="1102" spans="20:20" ht="18.5">
      <c r="T1102" s="55">
        <f t="shared" si="17"/>
        <v>0</v>
      </c>
    </row>
    <row r="1103" spans="20:20" ht="18.5">
      <c r="T1103" s="55">
        <f t="shared" si="17"/>
        <v>0</v>
      </c>
    </row>
    <row r="1104" spans="20:20" ht="18.5">
      <c r="T1104" s="55">
        <f t="shared" si="17"/>
        <v>0</v>
      </c>
    </row>
    <row r="1105" spans="20:20" ht="18.5">
      <c r="T1105" s="55">
        <f t="shared" si="17"/>
        <v>0</v>
      </c>
    </row>
    <row r="1106" spans="20:20" ht="18.5">
      <c r="T1106" s="55">
        <f t="shared" si="17"/>
        <v>0</v>
      </c>
    </row>
    <row r="1107" spans="20:20" ht="18.5">
      <c r="T1107" s="55">
        <f t="shared" si="17"/>
        <v>0</v>
      </c>
    </row>
    <row r="1108" spans="20:20" ht="18.5">
      <c r="T1108" s="55">
        <f t="shared" si="17"/>
        <v>0</v>
      </c>
    </row>
    <row r="1109" spans="20:20" ht="18.5">
      <c r="T1109" s="55">
        <f t="shared" si="17"/>
        <v>0</v>
      </c>
    </row>
    <row r="1110" spans="20:20" ht="18.5">
      <c r="T1110" s="55">
        <f t="shared" si="17"/>
        <v>0</v>
      </c>
    </row>
    <row r="1111" spans="20:20" ht="18.5">
      <c r="T1111" s="55">
        <f t="shared" si="17"/>
        <v>0</v>
      </c>
    </row>
    <row r="1112" spans="20:20" ht="18.5">
      <c r="T1112" s="55">
        <f t="shared" si="17"/>
        <v>0</v>
      </c>
    </row>
    <row r="1113" spans="20:20" ht="18.5">
      <c r="T1113" s="55">
        <f t="shared" si="17"/>
        <v>0</v>
      </c>
    </row>
    <row r="1114" spans="20:20" ht="18.5">
      <c r="T1114" s="55">
        <f t="shared" si="17"/>
        <v>0</v>
      </c>
    </row>
    <row r="1115" spans="20:20" ht="18.5">
      <c r="T1115" s="55">
        <f t="shared" si="17"/>
        <v>0</v>
      </c>
    </row>
    <row r="1116" spans="20:20" ht="18.5">
      <c r="T1116" s="55">
        <f t="shared" si="17"/>
        <v>0</v>
      </c>
    </row>
    <row r="1117" spans="20:20" ht="18.5">
      <c r="T1117" s="55">
        <f t="shared" si="17"/>
        <v>0</v>
      </c>
    </row>
    <row r="1118" spans="20:20" ht="18.5">
      <c r="T1118" s="55">
        <f t="shared" si="17"/>
        <v>0</v>
      </c>
    </row>
    <row r="1119" spans="20:20" ht="18.5">
      <c r="T1119" s="55">
        <f t="shared" si="17"/>
        <v>0</v>
      </c>
    </row>
    <row r="1120" spans="20:20" ht="18.5">
      <c r="T1120" s="55">
        <f t="shared" si="17"/>
        <v>0</v>
      </c>
    </row>
    <row r="1121" spans="20:20" ht="18.5">
      <c r="T1121" s="55">
        <f t="shared" si="17"/>
        <v>0</v>
      </c>
    </row>
    <row r="1122" spans="20:20" ht="18.5">
      <c r="T1122" s="55">
        <f t="shared" si="17"/>
        <v>0</v>
      </c>
    </row>
    <row r="1123" spans="20:20" ht="18.5">
      <c r="T1123" s="55">
        <f t="shared" si="17"/>
        <v>0</v>
      </c>
    </row>
    <row r="1124" spans="20:20" ht="18.5">
      <c r="T1124" s="55">
        <f t="shared" si="17"/>
        <v>0</v>
      </c>
    </row>
    <row r="1125" spans="20:20" ht="18.5">
      <c r="T1125" s="55">
        <f t="shared" si="17"/>
        <v>0</v>
      </c>
    </row>
    <row r="1126" spans="20:20" ht="18.5">
      <c r="T1126" s="55">
        <f t="shared" si="17"/>
        <v>0</v>
      </c>
    </row>
    <row r="1127" spans="20:20" ht="18.5">
      <c r="T1127" s="55">
        <f t="shared" si="17"/>
        <v>0</v>
      </c>
    </row>
    <row r="1128" spans="20:20" ht="18.5">
      <c r="T1128" s="55">
        <f t="shared" si="17"/>
        <v>0</v>
      </c>
    </row>
    <row r="1129" spans="20:20" ht="18.5">
      <c r="T1129" s="55">
        <f t="shared" si="17"/>
        <v>0</v>
      </c>
    </row>
    <row r="1130" spans="20:20" ht="18.5">
      <c r="T1130" s="55">
        <f t="shared" si="17"/>
        <v>0</v>
      </c>
    </row>
    <row r="1131" spans="20:20" ht="18.5">
      <c r="T1131" s="55">
        <f t="shared" si="17"/>
        <v>0</v>
      </c>
    </row>
    <row r="1132" spans="20:20" ht="18.5">
      <c r="T1132" s="55">
        <f t="shared" si="17"/>
        <v>0</v>
      </c>
    </row>
    <row r="1133" spans="20:20" ht="18.5">
      <c r="T1133" s="55">
        <f t="shared" si="17"/>
        <v>0</v>
      </c>
    </row>
    <row r="1134" spans="20:20" ht="18.5">
      <c r="T1134" s="55">
        <f t="shared" si="17"/>
        <v>0</v>
      </c>
    </row>
    <row r="1135" spans="20:20" ht="18.5">
      <c r="T1135" s="55">
        <f t="shared" si="17"/>
        <v>0</v>
      </c>
    </row>
    <row r="1136" spans="20:20" ht="18.5">
      <c r="T1136" s="55">
        <f t="shared" si="17"/>
        <v>0</v>
      </c>
    </row>
    <row r="1137" spans="20:20" ht="18.5">
      <c r="T1137" s="55">
        <f t="shared" si="17"/>
        <v>0</v>
      </c>
    </row>
    <row r="1138" spans="20:20" ht="18.5">
      <c r="T1138" s="55">
        <f t="shared" si="17"/>
        <v>0</v>
      </c>
    </row>
    <row r="1139" spans="20:20" ht="18.5">
      <c r="T1139" s="55">
        <f t="shared" si="17"/>
        <v>0</v>
      </c>
    </row>
    <row r="1140" spans="20:20" ht="18.5">
      <c r="T1140" s="55">
        <f t="shared" si="17"/>
        <v>0</v>
      </c>
    </row>
    <row r="1141" spans="20:20" ht="18.5">
      <c r="T1141" s="55">
        <f t="shared" si="17"/>
        <v>0</v>
      </c>
    </row>
    <row r="1142" spans="20:20" ht="18.5">
      <c r="T1142" s="55">
        <f t="shared" si="17"/>
        <v>0</v>
      </c>
    </row>
    <row r="1143" spans="20:20" ht="18.5">
      <c r="T1143" s="55">
        <f t="shared" si="17"/>
        <v>0</v>
      </c>
    </row>
    <row r="1144" spans="20:20" ht="18.5">
      <c r="T1144" s="55">
        <f t="shared" si="17"/>
        <v>0</v>
      </c>
    </row>
    <row r="1145" spans="20:20" ht="18.5">
      <c r="T1145" s="55">
        <f t="shared" si="17"/>
        <v>0</v>
      </c>
    </row>
    <row r="1146" spans="20:20" ht="18.5">
      <c r="T1146" s="55">
        <f t="shared" si="17"/>
        <v>0</v>
      </c>
    </row>
    <row r="1147" spans="20:20" ht="18.5">
      <c r="T1147" s="55">
        <f t="shared" si="17"/>
        <v>0</v>
      </c>
    </row>
    <row r="1148" spans="20:20" ht="18.5">
      <c r="T1148" s="55">
        <f t="shared" si="17"/>
        <v>0</v>
      </c>
    </row>
    <row r="1149" spans="20:20" ht="18.5">
      <c r="T1149" s="55">
        <f t="shared" si="17"/>
        <v>0</v>
      </c>
    </row>
    <row r="1150" spans="20:20" ht="18.5">
      <c r="T1150" s="55">
        <f t="shared" si="17"/>
        <v>0</v>
      </c>
    </row>
    <row r="1151" spans="20:20" ht="18.5">
      <c r="T1151" s="55">
        <f t="shared" si="17"/>
        <v>0</v>
      </c>
    </row>
    <row r="1152" spans="20:20" ht="18.5">
      <c r="T1152" s="55">
        <f t="shared" si="17"/>
        <v>0</v>
      </c>
    </row>
    <row r="1153" spans="20:20" ht="18.5">
      <c r="T1153" s="55">
        <f t="shared" si="17"/>
        <v>0</v>
      </c>
    </row>
    <row r="1154" spans="20:20" ht="18.5">
      <c r="T1154" s="55">
        <f t="shared" si="17"/>
        <v>0</v>
      </c>
    </row>
    <row r="1155" spans="20:20" ht="18.5">
      <c r="T1155" s="55">
        <f t="shared" ref="T1155:T1218" si="18">DATEDIF(M1155, S1155, "D")</f>
        <v>0</v>
      </c>
    </row>
    <row r="1156" spans="20:20" ht="18.5">
      <c r="T1156" s="55">
        <f t="shared" si="18"/>
        <v>0</v>
      </c>
    </row>
    <row r="1157" spans="20:20" ht="18.5">
      <c r="T1157" s="55">
        <f t="shared" si="18"/>
        <v>0</v>
      </c>
    </row>
    <row r="1158" spans="20:20" ht="18.5">
      <c r="T1158" s="55">
        <f t="shared" si="18"/>
        <v>0</v>
      </c>
    </row>
    <row r="1159" spans="20:20" ht="18.5">
      <c r="T1159" s="55">
        <f t="shared" si="18"/>
        <v>0</v>
      </c>
    </row>
    <row r="1160" spans="20:20" ht="18.5">
      <c r="T1160" s="55">
        <f t="shared" si="18"/>
        <v>0</v>
      </c>
    </row>
    <row r="1161" spans="20:20" ht="18.5">
      <c r="T1161" s="55">
        <f t="shared" si="18"/>
        <v>0</v>
      </c>
    </row>
    <row r="1162" spans="20:20" ht="18.5">
      <c r="T1162" s="55">
        <f t="shared" si="18"/>
        <v>0</v>
      </c>
    </row>
    <row r="1163" spans="20:20" ht="18.5">
      <c r="T1163" s="55">
        <f t="shared" si="18"/>
        <v>0</v>
      </c>
    </row>
    <row r="1164" spans="20:20" ht="18.5">
      <c r="T1164" s="55">
        <f t="shared" si="18"/>
        <v>0</v>
      </c>
    </row>
    <row r="1165" spans="20:20" ht="18.5">
      <c r="T1165" s="55">
        <f t="shared" si="18"/>
        <v>0</v>
      </c>
    </row>
    <row r="1166" spans="20:20" ht="18.5">
      <c r="T1166" s="55">
        <f t="shared" si="18"/>
        <v>0</v>
      </c>
    </row>
    <row r="1167" spans="20:20" ht="18.5">
      <c r="T1167" s="55">
        <f t="shared" si="18"/>
        <v>0</v>
      </c>
    </row>
    <row r="1168" spans="20:20" ht="18.5">
      <c r="T1168" s="55">
        <f t="shared" si="18"/>
        <v>0</v>
      </c>
    </row>
    <row r="1169" spans="20:20" ht="18.5">
      <c r="T1169" s="55">
        <f t="shared" si="18"/>
        <v>0</v>
      </c>
    </row>
    <row r="1170" spans="20:20" ht="18.5">
      <c r="T1170" s="55">
        <f t="shared" si="18"/>
        <v>0</v>
      </c>
    </row>
    <row r="1171" spans="20:20" ht="18.5">
      <c r="T1171" s="55">
        <f t="shared" si="18"/>
        <v>0</v>
      </c>
    </row>
    <row r="1172" spans="20:20" ht="18.5">
      <c r="T1172" s="55">
        <f t="shared" si="18"/>
        <v>0</v>
      </c>
    </row>
    <row r="1173" spans="20:20" ht="18.5">
      <c r="T1173" s="55">
        <f t="shared" si="18"/>
        <v>0</v>
      </c>
    </row>
    <row r="1174" spans="20:20" ht="18.5">
      <c r="T1174" s="55">
        <f t="shared" si="18"/>
        <v>0</v>
      </c>
    </row>
    <row r="1175" spans="20:20" ht="18.5">
      <c r="T1175" s="55">
        <f t="shared" si="18"/>
        <v>0</v>
      </c>
    </row>
    <row r="1176" spans="20:20" ht="18.5">
      <c r="T1176" s="55">
        <f t="shared" si="18"/>
        <v>0</v>
      </c>
    </row>
    <row r="1177" spans="20:20" ht="18.5">
      <c r="T1177" s="55">
        <f t="shared" si="18"/>
        <v>0</v>
      </c>
    </row>
    <row r="1178" spans="20:20" ht="18.5">
      <c r="T1178" s="55">
        <f t="shared" si="18"/>
        <v>0</v>
      </c>
    </row>
    <row r="1179" spans="20:20" ht="18.5">
      <c r="T1179" s="55">
        <f t="shared" si="18"/>
        <v>0</v>
      </c>
    </row>
    <row r="1180" spans="20:20" ht="18.5">
      <c r="T1180" s="55">
        <f t="shared" si="18"/>
        <v>0</v>
      </c>
    </row>
    <row r="1181" spans="20:20" ht="18.5">
      <c r="T1181" s="55">
        <f t="shared" si="18"/>
        <v>0</v>
      </c>
    </row>
    <row r="1182" spans="20:20" ht="18.5">
      <c r="T1182" s="55">
        <f t="shared" si="18"/>
        <v>0</v>
      </c>
    </row>
    <row r="1183" spans="20:20" ht="18.5">
      <c r="T1183" s="55">
        <f t="shared" si="18"/>
        <v>0</v>
      </c>
    </row>
    <row r="1184" spans="20:20" ht="18.5">
      <c r="T1184" s="55">
        <f t="shared" si="18"/>
        <v>0</v>
      </c>
    </row>
    <row r="1185" spans="20:20" ht="18.5">
      <c r="T1185" s="55">
        <f t="shared" si="18"/>
        <v>0</v>
      </c>
    </row>
    <row r="1186" spans="20:20" ht="18.5">
      <c r="T1186" s="55">
        <f t="shared" si="18"/>
        <v>0</v>
      </c>
    </row>
    <row r="1187" spans="20:20" ht="18.5">
      <c r="T1187" s="55">
        <f t="shared" si="18"/>
        <v>0</v>
      </c>
    </row>
    <row r="1188" spans="20:20" ht="18.5">
      <c r="T1188" s="55">
        <f t="shared" si="18"/>
        <v>0</v>
      </c>
    </row>
    <row r="1189" spans="20:20" ht="18.5">
      <c r="T1189" s="55">
        <f t="shared" si="18"/>
        <v>0</v>
      </c>
    </row>
    <row r="1190" spans="20:20" ht="18.5">
      <c r="T1190" s="55">
        <f t="shared" si="18"/>
        <v>0</v>
      </c>
    </row>
    <row r="1191" spans="20:20" ht="18.5">
      <c r="T1191" s="55">
        <f t="shared" si="18"/>
        <v>0</v>
      </c>
    </row>
    <row r="1192" spans="20:20" ht="18.5">
      <c r="T1192" s="55">
        <f t="shared" si="18"/>
        <v>0</v>
      </c>
    </row>
    <row r="1193" spans="20:20" ht="18.5">
      <c r="T1193" s="55">
        <f t="shared" si="18"/>
        <v>0</v>
      </c>
    </row>
    <row r="1194" spans="20:20" ht="18.5">
      <c r="T1194" s="55">
        <f t="shared" si="18"/>
        <v>0</v>
      </c>
    </row>
    <row r="1195" spans="20:20" ht="18.5">
      <c r="T1195" s="55">
        <f t="shared" si="18"/>
        <v>0</v>
      </c>
    </row>
    <row r="1196" spans="20:20" ht="18.5">
      <c r="T1196" s="55">
        <f t="shared" si="18"/>
        <v>0</v>
      </c>
    </row>
    <row r="1197" spans="20:20" ht="18.5">
      <c r="T1197" s="55">
        <f t="shared" si="18"/>
        <v>0</v>
      </c>
    </row>
    <row r="1198" spans="20:20" ht="18.5">
      <c r="T1198" s="55">
        <f t="shared" si="18"/>
        <v>0</v>
      </c>
    </row>
    <row r="1199" spans="20:20" ht="18.5">
      <c r="T1199" s="55">
        <f t="shared" si="18"/>
        <v>0</v>
      </c>
    </row>
    <row r="1200" spans="20:20" ht="18.5">
      <c r="T1200" s="55">
        <f t="shared" si="18"/>
        <v>0</v>
      </c>
    </row>
    <row r="1201" spans="20:20" ht="18.5">
      <c r="T1201" s="55">
        <f t="shared" si="18"/>
        <v>0</v>
      </c>
    </row>
    <row r="1202" spans="20:20" ht="18.5">
      <c r="T1202" s="55">
        <f t="shared" si="18"/>
        <v>0</v>
      </c>
    </row>
    <row r="1203" spans="20:20" ht="18.5">
      <c r="T1203" s="55">
        <f t="shared" si="18"/>
        <v>0</v>
      </c>
    </row>
    <row r="1204" spans="20:20" ht="18.5">
      <c r="T1204" s="55">
        <f t="shared" si="18"/>
        <v>0</v>
      </c>
    </row>
    <row r="1205" spans="20:20" ht="18.5">
      <c r="T1205" s="55">
        <f t="shared" si="18"/>
        <v>0</v>
      </c>
    </row>
    <row r="1206" spans="20:20" ht="18.5">
      <c r="T1206" s="55">
        <f t="shared" si="18"/>
        <v>0</v>
      </c>
    </row>
    <row r="1207" spans="20:20" ht="18.5">
      <c r="T1207" s="55">
        <f t="shared" si="18"/>
        <v>0</v>
      </c>
    </row>
    <row r="1208" spans="20:20" ht="18.5">
      <c r="T1208" s="55">
        <f t="shared" si="18"/>
        <v>0</v>
      </c>
    </row>
    <row r="1209" spans="20:20" ht="18.5">
      <c r="T1209" s="55">
        <f t="shared" si="18"/>
        <v>0</v>
      </c>
    </row>
    <row r="1210" spans="20:20" ht="18.5">
      <c r="T1210" s="55">
        <f t="shared" si="18"/>
        <v>0</v>
      </c>
    </row>
    <row r="1211" spans="20:20" ht="18.5">
      <c r="T1211" s="55">
        <f t="shared" si="18"/>
        <v>0</v>
      </c>
    </row>
    <row r="1212" spans="20:20" ht="18.5">
      <c r="T1212" s="55">
        <f t="shared" si="18"/>
        <v>0</v>
      </c>
    </row>
    <row r="1213" spans="20:20" ht="18.5">
      <c r="T1213" s="55">
        <f t="shared" si="18"/>
        <v>0</v>
      </c>
    </row>
    <row r="1214" spans="20:20" ht="18.5">
      <c r="T1214" s="55">
        <f t="shared" si="18"/>
        <v>0</v>
      </c>
    </row>
    <row r="1215" spans="20:20" ht="18.5">
      <c r="T1215" s="55">
        <f t="shared" si="18"/>
        <v>0</v>
      </c>
    </row>
    <row r="1216" spans="20:20" ht="18.5">
      <c r="T1216" s="55">
        <f t="shared" si="18"/>
        <v>0</v>
      </c>
    </row>
    <row r="1217" spans="20:20" ht="18.5">
      <c r="T1217" s="55">
        <f t="shared" si="18"/>
        <v>0</v>
      </c>
    </row>
    <row r="1218" spans="20:20" ht="18.5">
      <c r="T1218" s="55">
        <f t="shared" si="18"/>
        <v>0</v>
      </c>
    </row>
    <row r="1219" spans="20:20" ht="18.5">
      <c r="T1219" s="55">
        <f t="shared" ref="T1219:T1282" si="19">DATEDIF(M1219, S1219, "D")</f>
        <v>0</v>
      </c>
    </row>
    <row r="1220" spans="20:20" ht="18.5">
      <c r="T1220" s="55">
        <f t="shared" si="19"/>
        <v>0</v>
      </c>
    </row>
    <row r="1221" spans="20:20" ht="18.5">
      <c r="T1221" s="55">
        <f t="shared" si="19"/>
        <v>0</v>
      </c>
    </row>
    <row r="1222" spans="20:20" ht="18.5">
      <c r="T1222" s="55">
        <f t="shared" si="19"/>
        <v>0</v>
      </c>
    </row>
    <row r="1223" spans="20:20" ht="18.5">
      <c r="T1223" s="55">
        <f t="shared" si="19"/>
        <v>0</v>
      </c>
    </row>
    <row r="1224" spans="20:20" ht="18.5">
      <c r="T1224" s="55">
        <f t="shared" si="19"/>
        <v>0</v>
      </c>
    </row>
    <row r="1225" spans="20:20" ht="18.5">
      <c r="T1225" s="55">
        <f t="shared" si="19"/>
        <v>0</v>
      </c>
    </row>
    <row r="1226" spans="20:20" ht="18.5">
      <c r="T1226" s="55">
        <f t="shared" si="19"/>
        <v>0</v>
      </c>
    </row>
    <row r="1227" spans="20:20" ht="18.5">
      <c r="T1227" s="55">
        <f t="shared" si="19"/>
        <v>0</v>
      </c>
    </row>
    <row r="1228" spans="20:20" ht="18.5">
      <c r="T1228" s="55">
        <f t="shared" si="19"/>
        <v>0</v>
      </c>
    </row>
    <row r="1229" spans="20:20" ht="18.5">
      <c r="T1229" s="55">
        <f t="shared" si="19"/>
        <v>0</v>
      </c>
    </row>
    <row r="1230" spans="20:20" ht="18.5">
      <c r="T1230" s="55">
        <f t="shared" si="19"/>
        <v>0</v>
      </c>
    </row>
    <row r="1231" spans="20:20" ht="18.5">
      <c r="T1231" s="55">
        <f t="shared" si="19"/>
        <v>0</v>
      </c>
    </row>
    <row r="1232" spans="20:20" ht="18.5">
      <c r="T1232" s="55">
        <f t="shared" si="19"/>
        <v>0</v>
      </c>
    </row>
    <row r="1233" spans="20:20" ht="18.5">
      <c r="T1233" s="55">
        <f t="shared" si="19"/>
        <v>0</v>
      </c>
    </row>
    <row r="1234" spans="20:20" ht="18.5">
      <c r="T1234" s="55">
        <f t="shared" si="19"/>
        <v>0</v>
      </c>
    </row>
    <row r="1235" spans="20:20" ht="18.5">
      <c r="T1235" s="55">
        <f t="shared" si="19"/>
        <v>0</v>
      </c>
    </row>
    <row r="1236" spans="20:20" ht="18.5">
      <c r="T1236" s="55">
        <f t="shared" si="19"/>
        <v>0</v>
      </c>
    </row>
    <row r="1237" spans="20:20" ht="18.5">
      <c r="T1237" s="55">
        <f t="shared" si="19"/>
        <v>0</v>
      </c>
    </row>
    <row r="1238" spans="20:20" ht="18.5">
      <c r="T1238" s="55">
        <f t="shared" si="19"/>
        <v>0</v>
      </c>
    </row>
    <row r="1239" spans="20:20" ht="18.5">
      <c r="T1239" s="55">
        <f t="shared" si="19"/>
        <v>0</v>
      </c>
    </row>
    <row r="1240" spans="20:20" ht="18.5">
      <c r="T1240" s="55">
        <f t="shared" si="19"/>
        <v>0</v>
      </c>
    </row>
    <row r="1241" spans="20:20" ht="18.5">
      <c r="T1241" s="55">
        <f t="shared" si="19"/>
        <v>0</v>
      </c>
    </row>
    <row r="1242" spans="20:20" ht="18.5">
      <c r="T1242" s="55">
        <f t="shared" si="19"/>
        <v>0</v>
      </c>
    </row>
    <row r="1243" spans="20:20" ht="18.5">
      <c r="T1243" s="55">
        <f t="shared" si="19"/>
        <v>0</v>
      </c>
    </row>
    <row r="1244" spans="20:20" ht="18.5">
      <c r="T1244" s="55">
        <f t="shared" si="19"/>
        <v>0</v>
      </c>
    </row>
    <row r="1245" spans="20:20" ht="18.5">
      <c r="T1245" s="55">
        <f t="shared" si="19"/>
        <v>0</v>
      </c>
    </row>
    <row r="1246" spans="20:20" ht="18.5">
      <c r="T1246" s="55">
        <f t="shared" si="19"/>
        <v>0</v>
      </c>
    </row>
    <row r="1247" spans="20:20" ht="18.5">
      <c r="T1247" s="55">
        <f t="shared" si="19"/>
        <v>0</v>
      </c>
    </row>
    <row r="1248" spans="20:20" ht="18.5">
      <c r="T1248" s="55">
        <f t="shared" si="19"/>
        <v>0</v>
      </c>
    </row>
    <row r="1249" spans="20:20" ht="18.5">
      <c r="T1249" s="55">
        <f t="shared" si="19"/>
        <v>0</v>
      </c>
    </row>
    <row r="1250" spans="20:20" ht="18.5">
      <c r="T1250" s="55">
        <f t="shared" si="19"/>
        <v>0</v>
      </c>
    </row>
    <row r="1251" spans="20:20" ht="18.5">
      <c r="T1251" s="55">
        <f t="shared" si="19"/>
        <v>0</v>
      </c>
    </row>
    <row r="1252" spans="20:20" ht="18.5">
      <c r="T1252" s="55">
        <f t="shared" si="19"/>
        <v>0</v>
      </c>
    </row>
    <row r="1253" spans="20:20" ht="18.5">
      <c r="T1253" s="55">
        <f t="shared" si="19"/>
        <v>0</v>
      </c>
    </row>
    <row r="1254" spans="20:20" ht="18.5">
      <c r="T1254" s="55">
        <f t="shared" si="19"/>
        <v>0</v>
      </c>
    </row>
    <row r="1255" spans="20:20" ht="18.5">
      <c r="T1255" s="55">
        <f t="shared" si="19"/>
        <v>0</v>
      </c>
    </row>
    <row r="1256" spans="20:20" ht="18.5">
      <c r="T1256" s="55">
        <f t="shared" si="19"/>
        <v>0</v>
      </c>
    </row>
    <row r="1257" spans="20:20" ht="18.5">
      <c r="T1257" s="55">
        <f t="shared" si="19"/>
        <v>0</v>
      </c>
    </row>
    <row r="1258" spans="20:20" ht="18.5">
      <c r="T1258" s="55">
        <f t="shared" si="19"/>
        <v>0</v>
      </c>
    </row>
    <row r="1259" spans="20:20" ht="18.5">
      <c r="T1259" s="55">
        <f t="shared" si="19"/>
        <v>0</v>
      </c>
    </row>
    <row r="1260" spans="20:20" ht="18.5">
      <c r="T1260" s="55">
        <f t="shared" si="19"/>
        <v>0</v>
      </c>
    </row>
    <row r="1261" spans="20:20" ht="18.5">
      <c r="T1261" s="55">
        <f t="shared" si="19"/>
        <v>0</v>
      </c>
    </row>
    <row r="1262" spans="20:20" ht="18.5">
      <c r="T1262" s="55">
        <f t="shared" si="19"/>
        <v>0</v>
      </c>
    </row>
    <row r="1263" spans="20:20" ht="18.5">
      <c r="T1263" s="55">
        <f t="shared" si="19"/>
        <v>0</v>
      </c>
    </row>
    <row r="1264" spans="20:20" ht="18.5">
      <c r="T1264" s="55">
        <f t="shared" si="19"/>
        <v>0</v>
      </c>
    </row>
    <row r="1265" spans="20:20" ht="18.5">
      <c r="T1265" s="55">
        <f t="shared" si="19"/>
        <v>0</v>
      </c>
    </row>
    <row r="1266" spans="20:20" ht="18.5">
      <c r="T1266" s="55">
        <f t="shared" si="19"/>
        <v>0</v>
      </c>
    </row>
    <row r="1267" spans="20:20" ht="18.5">
      <c r="T1267" s="55">
        <f t="shared" si="19"/>
        <v>0</v>
      </c>
    </row>
    <row r="1268" spans="20:20" ht="18.5">
      <c r="T1268" s="55">
        <f t="shared" si="19"/>
        <v>0</v>
      </c>
    </row>
    <row r="1269" spans="20:20" ht="18.5">
      <c r="T1269" s="55">
        <f t="shared" si="19"/>
        <v>0</v>
      </c>
    </row>
    <row r="1270" spans="20:20" ht="18.5">
      <c r="T1270" s="55">
        <f t="shared" si="19"/>
        <v>0</v>
      </c>
    </row>
    <row r="1271" spans="20:20" ht="18.5">
      <c r="T1271" s="55">
        <f t="shared" si="19"/>
        <v>0</v>
      </c>
    </row>
    <row r="1272" spans="20:20" ht="18.5">
      <c r="T1272" s="55">
        <f t="shared" si="19"/>
        <v>0</v>
      </c>
    </row>
    <row r="1273" spans="20:20" ht="18.5">
      <c r="T1273" s="55">
        <f t="shared" si="19"/>
        <v>0</v>
      </c>
    </row>
    <row r="1274" spans="20:20" ht="18.5">
      <c r="T1274" s="55">
        <f t="shared" si="19"/>
        <v>0</v>
      </c>
    </row>
    <row r="1275" spans="20:20" ht="18.5">
      <c r="T1275" s="55">
        <f t="shared" si="19"/>
        <v>0</v>
      </c>
    </row>
    <row r="1276" spans="20:20" ht="18.5">
      <c r="T1276" s="55">
        <f t="shared" si="19"/>
        <v>0</v>
      </c>
    </row>
    <row r="1277" spans="20:20" ht="18.5">
      <c r="T1277" s="55">
        <f t="shared" si="19"/>
        <v>0</v>
      </c>
    </row>
    <row r="1278" spans="20:20" ht="18.5">
      <c r="T1278" s="55">
        <f t="shared" si="19"/>
        <v>0</v>
      </c>
    </row>
    <row r="1279" spans="20:20" ht="18.5">
      <c r="T1279" s="55">
        <f t="shared" si="19"/>
        <v>0</v>
      </c>
    </row>
    <row r="1280" spans="20:20" ht="18.5">
      <c r="T1280" s="55">
        <f t="shared" si="19"/>
        <v>0</v>
      </c>
    </row>
    <row r="1281" spans="20:20" ht="18.5">
      <c r="T1281" s="55">
        <f t="shared" si="19"/>
        <v>0</v>
      </c>
    </row>
    <row r="1282" spans="20:20" ht="18.5">
      <c r="T1282" s="55">
        <f t="shared" si="19"/>
        <v>0</v>
      </c>
    </row>
    <row r="1283" spans="20:20" ht="18.5">
      <c r="T1283" s="55">
        <f t="shared" ref="T1283:T1346" si="20">DATEDIF(M1283, S1283, "D")</f>
        <v>0</v>
      </c>
    </row>
    <row r="1284" spans="20:20" ht="18.5">
      <c r="T1284" s="55">
        <f t="shared" si="20"/>
        <v>0</v>
      </c>
    </row>
    <row r="1285" spans="20:20" ht="18.5">
      <c r="T1285" s="55">
        <f t="shared" si="20"/>
        <v>0</v>
      </c>
    </row>
    <row r="1286" spans="20:20" ht="18.5">
      <c r="T1286" s="55">
        <f t="shared" si="20"/>
        <v>0</v>
      </c>
    </row>
    <row r="1287" spans="20:20" ht="18.5">
      <c r="T1287" s="55">
        <f t="shared" si="20"/>
        <v>0</v>
      </c>
    </row>
    <row r="1288" spans="20:20" ht="18.5">
      <c r="T1288" s="55">
        <f t="shared" si="20"/>
        <v>0</v>
      </c>
    </row>
    <row r="1289" spans="20:20" ht="18.5">
      <c r="T1289" s="55">
        <f t="shared" si="20"/>
        <v>0</v>
      </c>
    </row>
    <row r="1290" spans="20:20" ht="18.5">
      <c r="T1290" s="55">
        <f t="shared" si="20"/>
        <v>0</v>
      </c>
    </row>
    <row r="1291" spans="20:20" ht="18.5">
      <c r="T1291" s="55">
        <f t="shared" si="20"/>
        <v>0</v>
      </c>
    </row>
    <row r="1292" spans="20:20" ht="18.5">
      <c r="T1292" s="55">
        <f t="shared" si="20"/>
        <v>0</v>
      </c>
    </row>
    <row r="1293" spans="20:20" ht="18.5">
      <c r="T1293" s="55">
        <f t="shared" si="20"/>
        <v>0</v>
      </c>
    </row>
    <row r="1294" spans="20:20" ht="18.5">
      <c r="T1294" s="55">
        <f t="shared" si="20"/>
        <v>0</v>
      </c>
    </row>
    <row r="1295" spans="20:20" ht="18.5">
      <c r="T1295" s="55">
        <f t="shared" si="20"/>
        <v>0</v>
      </c>
    </row>
    <row r="1296" spans="20:20" ht="18.5">
      <c r="T1296" s="55">
        <f t="shared" si="20"/>
        <v>0</v>
      </c>
    </row>
    <row r="1297" spans="20:20" ht="18.5">
      <c r="T1297" s="55">
        <f t="shared" si="20"/>
        <v>0</v>
      </c>
    </row>
    <row r="1298" spans="20:20" ht="18.5">
      <c r="T1298" s="55">
        <f t="shared" si="20"/>
        <v>0</v>
      </c>
    </row>
    <row r="1299" spans="20:20" ht="18.5">
      <c r="T1299" s="55">
        <f t="shared" si="20"/>
        <v>0</v>
      </c>
    </row>
    <row r="1300" spans="20:20" ht="18.5">
      <c r="T1300" s="55">
        <f t="shared" si="20"/>
        <v>0</v>
      </c>
    </row>
    <row r="1301" spans="20:20" ht="18.5">
      <c r="T1301" s="55">
        <f t="shared" si="20"/>
        <v>0</v>
      </c>
    </row>
    <row r="1302" spans="20:20" ht="18.5">
      <c r="T1302" s="55">
        <f t="shared" si="20"/>
        <v>0</v>
      </c>
    </row>
    <row r="1303" spans="20:20" ht="18.5">
      <c r="T1303" s="55">
        <f t="shared" si="20"/>
        <v>0</v>
      </c>
    </row>
    <row r="1304" spans="20:20" ht="18.5">
      <c r="T1304" s="55">
        <f t="shared" si="20"/>
        <v>0</v>
      </c>
    </row>
    <row r="1305" spans="20:20" ht="18.5">
      <c r="T1305" s="55">
        <f t="shared" si="20"/>
        <v>0</v>
      </c>
    </row>
    <row r="1306" spans="20:20" ht="18.5">
      <c r="T1306" s="55">
        <f t="shared" si="20"/>
        <v>0</v>
      </c>
    </row>
    <row r="1307" spans="20:20" ht="18.5">
      <c r="T1307" s="55">
        <f t="shared" si="20"/>
        <v>0</v>
      </c>
    </row>
    <row r="1308" spans="20:20" ht="18.5">
      <c r="T1308" s="55">
        <f t="shared" si="20"/>
        <v>0</v>
      </c>
    </row>
    <row r="1309" spans="20:20" ht="18.5">
      <c r="T1309" s="55">
        <f t="shared" si="20"/>
        <v>0</v>
      </c>
    </row>
    <row r="1310" spans="20:20" ht="18.5">
      <c r="T1310" s="55">
        <f t="shared" si="20"/>
        <v>0</v>
      </c>
    </row>
    <row r="1311" spans="20:20" ht="18.5">
      <c r="T1311" s="55">
        <f t="shared" si="20"/>
        <v>0</v>
      </c>
    </row>
    <row r="1312" spans="20:20" ht="18.5">
      <c r="T1312" s="55">
        <f t="shared" si="20"/>
        <v>0</v>
      </c>
    </row>
    <row r="1313" spans="20:20" ht="18.5">
      <c r="T1313" s="55">
        <f t="shared" si="20"/>
        <v>0</v>
      </c>
    </row>
    <row r="1314" spans="20:20" ht="18.5">
      <c r="T1314" s="55">
        <f t="shared" si="20"/>
        <v>0</v>
      </c>
    </row>
    <row r="1315" spans="20:20" ht="18.5">
      <c r="T1315" s="55">
        <f t="shared" si="20"/>
        <v>0</v>
      </c>
    </row>
    <row r="1316" spans="20:20" ht="18.5">
      <c r="T1316" s="55">
        <f t="shared" si="20"/>
        <v>0</v>
      </c>
    </row>
    <row r="1317" spans="20:20" ht="18.5">
      <c r="T1317" s="55">
        <f t="shared" si="20"/>
        <v>0</v>
      </c>
    </row>
    <row r="1318" spans="20:20" ht="18.5">
      <c r="T1318" s="55">
        <f t="shared" si="20"/>
        <v>0</v>
      </c>
    </row>
    <row r="1319" spans="20:20" ht="18.5">
      <c r="T1319" s="55">
        <f t="shared" si="20"/>
        <v>0</v>
      </c>
    </row>
    <row r="1320" spans="20:20" ht="18.5">
      <c r="T1320" s="55">
        <f t="shared" si="20"/>
        <v>0</v>
      </c>
    </row>
    <row r="1321" spans="20:20" ht="18.5">
      <c r="T1321" s="55">
        <f t="shared" si="20"/>
        <v>0</v>
      </c>
    </row>
    <row r="1322" spans="20:20" ht="18.5">
      <c r="T1322" s="55">
        <f t="shared" si="20"/>
        <v>0</v>
      </c>
    </row>
    <row r="1323" spans="20:20" ht="18.5">
      <c r="T1323" s="55">
        <f t="shared" si="20"/>
        <v>0</v>
      </c>
    </row>
    <row r="1324" spans="20:20" ht="18.5">
      <c r="T1324" s="55">
        <f t="shared" si="20"/>
        <v>0</v>
      </c>
    </row>
    <row r="1325" spans="20:20" ht="18.5">
      <c r="T1325" s="55">
        <f t="shared" si="20"/>
        <v>0</v>
      </c>
    </row>
    <row r="1326" spans="20:20" ht="18.5">
      <c r="T1326" s="55">
        <f t="shared" si="20"/>
        <v>0</v>
      </c>
    </row>
    <row r="1327" spans="20:20" ht="18.5">
      <c r="T1327" s="55">
        <f t="shared" si="20"/>
        <v>0</v>
      </c>
    </row>
    <row r="1328" spans="20:20" ht="18.5">
      <c r="T1328" s="55">
        <f t="shared" si="20"/>
        <v>0</v>
      </c>
    </row>
    <row r="1329" spans="20:20" ht="18.5">
      <c r="T1329" s="55">
        <f t="shared" si="20"/>
        <v>0</v>
      </c>
    </row>
    <row r="1330" spans="20:20" ht="18.5">
      <c r="T1330" s="55">
        <f t="shared" si="20"/>
        <v>0</v>
      </c>
    </row>
    <row r="1331" spans="20:20" ht="18.5">
      <c r="T1331" s="55">
        <f t="shared" si="20"/>
        <v>0</v>
      </c>
    </row>
    <row r="1332" spans="20:20" ht="18.5">
      <c r="T1332" s="55">
        <f t="shared" si="20"/>
        <v>0</v>
      </c>
    </row>
    <row r="1333" spans="20:20" ht="18.5">
      <c r="T1333" s="55">
        <f t="shared" si="20"/>
        <v>0</v>
      </c>
    </row>
    <row r="1334" spans="20:20" ht="18.5">
      <c r="T1334" s="55">
        <f t="shared" si="20"/>
        <v>0</v>
      </c>
    </row>
    <row r="1335" spans="20:20" ht="18.5">
      <c r="T1335" s="55">
        <f t="shared" si="20"/>
        <v>0</v>
      </c>
    </row>
    <row r="1336" spans="20:20" ht="18.5">
      <c r="T1336" s="55">
        <f t="shared" si="20"/>
        <v>0</v>
      </c>
    </row>
    <row r="1337" spans="20:20" ht="18.5">
      <c r="T1337" s="55">
        <f t="shared" si="20"/>
        <v>0</v>
      </c>
    </row>
    <row r="1338" spans="20:20" ht="18.5">
      <c r="T1338" s="55">
        <f t="shared" si="20"/>
        <v>0</v>
      </c>
    </row>
    <row r="1339" spans="20:20" ht="18.5">
      <c r="T1339" s="55">
        <f t="shared" si="20"/>
        <v>0</v>
      </c>
    </row>
    <row r="1340" spans="20:20" ht="18.5">
      <c r="T1340" s="55">
        <f t="shared" si="20"/>
        <v>0</v>
      </c>
    </row>
    <row r="1341" spans="20:20" ht="18.5">
      <c r="T1341" s="55">
        <f t="shared" si="20"/>
        <v>0</v>
      </c>
    </row>
    <row r="1342" spans="20:20" ht="18.5">
      <c r="T1342" s="55">
        <f t="shared" si="20"/>
        <v>0</v>
      </c>
    </row>
    <row r="1343" spans="20:20" ht="18.5">
      <c r="T1343" s="55">
        <f t="shared" si="20"/>
        <v>0</v>
      </c>
    </row>
    <row r="1344" spans="20:20" ht="18.5">
      <c r="T1344" s="55">
        <f t="shared" si="20"/>
        <v>0</v>
      </c>
    </row>
    <row r="1345" spans="20:20" ht="18.5">
      <c r="T1345" s="55">
        <f t="shared" si="20"/>
        <v>0</v>
      </c>
    </row>
    <row r="1346" spans="20:20" ht="18.5">
      <c r="T1346" s="55">
        <f t="shared" si="20"/>
        <v>0</v>
      </c>
    </row>
    <row r="1347" spans="20:20" ht="18.5">
      <c r="T1347" s="55">
        <f t="shared" ref="T1347:T1410" si="21">DATEDIF(M1347, S1347, "D")</f>
        <v>0</v>
      </c>
    </row>
    <row r="1348" spans="20:20" ht="18.5">
      <c r="T1348" s="55">
        <f t="shared" si="21"/>
        <v>0</v>
      </c>
    </row>
    <row r="1349" spans="20:20" ht="18.5">
      <c r="T1349" s="55">
        <f t="shared" si="21"/>
        <v>0</v>
      </c>
    </row>
    <row r="1350" spans="20:20" ht="18.5">
      <c r="T1350" s="55">
        <f t="shared" si="21"/>
        <v>0</v>
      </c>
    </row>
    <row r="1351" spans="20:20" ht="18.5">
      <c r="T1351" s="55">
        <f t="shared" si="21"/>
        <v>0</v>
      </c>
    </row>
    <row r="1352" spans="20:20" ht="18.5">
      <c r="T1352" s="55">
        <f t="shared" si="21"/>
        <v>0</v>
      </c>
    </row>
    <row r="1353" spans="20:20" ht="18.5">
      <c r="T1353" s="55">
        <f t="shared" si="21"/>
        <v>0</v>
      </c>
    </row>
    <row r="1354" spans="20:20" ht="18.5">
      <c r="T1354" s="55">
        <f t="shared" si="21"/>
        <v>0</v>
      </c>
    </row>
    <row r="1355" spans="20:20" ht="18.5">
      <c r="T1355" s="55">
        <f t="shared" si="21"/>
        <v>0</v>
      </c>
    </row>
    <row r="1356" spans="20:20" ht="18.5">
      <c r="T1356" s="55">
        <f t="shared" si="21"/>
        <v>0</v>
      </c>
    </row>
    <row r="1357" spans="20:20" ht="18.5">
      <c r="T1357" s="55">
        <f t="shared" si="21"/>
        <v>0</v>
      </c>
    </row>
    <row r="1358" spans="20:20" ht="18.5">
      <c r="T1358" s="55">
        <f t="shared" si="21"/>
        <v>0</v>
      </c>
    </row>
    <row r="1359" spans="20:20" ht="18.5">
      <c r="T1359" s="55">
        <f t="shared" si="21"/>
        <v>0</v>
      </c>
    </row>
    <row r="1360" spans="20:20" ht="18.5">
      <c r="T1360" s="55">
        <f t="shared" si="21"/>
        <v>0</v>
      </c>
    </row>
    <row r="1361" spans="20:20" ht="18.5">
      <c r="T1361" s="55">
        <f t="shared" si="21"/>
        <v>0</v>
      </c>
    </row>
    <row r="1362" spans="20:20" ht="18.5">
      <c r="T1362" s="55">
        <f t="shared" si="21"/>
        <v>0</v>
      </c>
    </row>
    <row r="1363" spans="20:20" ht="18.5">
      <c r="T1363" s="55">
        <f t="shared" si="21"/>
        <v>0</v>
      </c>
    </row>
    <row r="1364" spans="20:20" ht="18.5">
      <c r="T1364" s="55">
        <f t="shared" si="21"/>
        <v>0</v>
      </c>
    </row>
    <row r="1365" spans="20:20" ht="18.5">
      <c r="T1365" s="55">
        <f t="shared" si="21"/>
        <v>0</v>
      </c>
    </row>
    <row r="1366" spans="20:20" ht="18.5">
      <c r="T1366" s="55">
        <f t="shared" si="21"/>
        <v>0</v>
      </c>
    </row>
    <row r="1367" spans="20:20" ht="18.5">
      <c r="T1367" s="55">
        <f t="shared" si="21"/>
        <v>0</v>
      </c>
    </row>
    <row r="1368" spans="20:20" ht="18.5">
      <c r="T1368" s="55">
        <f t="shared" si="21"/>
        <v>0</v>
      </c>
    </row>
    <row r="1369" spans="20:20" ht="18.5">
      <c r="T1369" s="55">
        <f t="shared" si="21"/>
        <v>0</v>
      </c>
    </row>
    <row r="1370" spans="20:20" ht="18.5">
      <c r="T1370" s="55">
        <f t="shared" si="21"/>
        <v>0</v>
      </c>
    </row>
    <row r="1371" spans="20:20" ht="18.5">
      <c r="T1371" s="55">
        <f t="shared" si="21"/>
        <v>0</v>
      </c>
    </row>
    <row r="1372" spans="20:20" ht="18.5">
      <c r="T1372" s="55">
        <f t="shared" si="21"/>
        <v>0</v>
      </c>
    </row>
    <row r="1373" spans="20:20" ht="18.5">
      <c r="T1373" s="55">
        <f t="shared" si="21"/>
        <v>0</v>
      </c>
    </row>
    <row r="1374" spans="20:20" ht="18.5">
      <c r="T1374" s="55">
        <f t="shared" si="21"/>
        <v>0</v>
      </c>
    </row>
    <row r="1375" spans="20:20" ht="18.5">
      <c r="T1375" s="55">
        <f t="shared" si="21"/>
        <v>0</v>
      </c>
    </row>
    <row r="1376" spans="20:20" ht="18.5">
      <c r="T1376" s="55">
        <f t="shared" si="21"/>
        <v>0</v>
      </c>
    </row>
    <row r="1377" spans="20:20" ht="18.5">
      <c r="T1377" s="55">
        <f t="shared" si="21"/>
        <v>0</v>
      </c>
    </row>
    <row r="1378" spans="20:20" ht="18.5">
      <c r="T1378" s="55">
        <f t="shared" si="21"/>
        <v>0</v>
      </c>
    </row>
    <row r="1379" spans="20:20" ht="18.5">
      <c r="T1379" s="55">
        <f t="shared" si="21"/>
        <v>0</v>
      </c>
    </row>
    <row r="1380" spans="20:20" ht="18.5">
      <c r="T1380" s="55">
        <f t="shared" si="21"/>
        <v>0</v>
      </c>
    </row>
    <row r="1381" spans="20:20" ht="18.5">
      <c r="T1381" s="55">
        <f t="shared" si="21"/>
        <v>0</v>
      </c>
    </row>
    <row r="1382" spans="20:20" ht="18.5">
      <c r="T1382" s="55">
        <f t="shared" si="21"/>
        <v>0</v>
      </c>
    </row>
    <row r="1383" spans="20:20" ht="18.5">
      <c r="T1383" s="55">
        <f t="shared" si="21"/>
        <v>0</v>
      </c>
    </row>
    <row r="1384" spans="20:20" ht="18.5">
      <c r="T1384" s="55">
        <f t="shared" si="21"/>
        <v>0</v>
      </c>
    </row>
    <row r="1385" spans="20:20" ht="18.5">
      <c r="T1385" s="55">
        <f t="shared" si="21"/>
        <v>0</v>
      </c>
    </row>
    <row r="1386" spans="20:20" ht="18.5">
      <c r="T1386" s="55">
        <f t="shared" si="21"/>
        <v>0</v>
      </c>
    </row>
    <row r="1387" spans="20:20" ht="18.5">
      <c r="T1387" s="55">
        <f t="shared" si="21"/>
        <v>0</v>
      </c>
    </row>
    <row r="1388" spans="20:20" ht="18.5">
      <c r="T1388" s="55">
        <f t="shared" si="21"/>
        <v>0</v>
      </c>
    </row>
    <row r="1389" spans="20:20" ht="18.5">
      <c r="T1389" s="55">
        <f t="shared" si="21"/>
        <v>0</v>
      </c>
    </row>
    <row r="1390" spans="20:20" ht="18.5">
      <c r="T1390" s="55">
        <f t="shared" si="21"/>
        <v>0</v>
      </c>
    </row>
    <row r="1391" spans="20:20" ht="18.5">
      <c r="T1391" s="55">
        <f t="shared" si="21"/>
        <v>0</v>
      </c>
    </row>
    <row r="1392" spans="20:20" ht="18.5">
      <c r="T1392" s="55">
        <f t="shared" si="21"/>
        <v>0</v>
      </c>
    </row>
    <row r="1393" spans="20:20" ht="18.5">
      <c r="T1393" s="55">
        <f t="shared" si="21"/>
        <v>0</v>
      </c>
    </row>
    <row r="1394" spans="20:20" ht="18.5">
      <c r="T1394" s="55">
        <f t="shared" si="21"/>
        <v>0</v>
      </c>
    </row>
    <row r="1395" spans="20:20" ht="18.5">
      <c r="T1395" s="55">
        <f t="shared" si="21"/>
        <v>0</v>
      </c>
    </row>
    <row r="1396" spans="20:20" ht="18.5">
      <c r="T1396" s="55">
        <f t="shared" si="21"/>
        <v>0</v>
      </c>
    </row>
    <row r="1397" spans="20:20" ht="18.5">
      <c r="T1397" s="55">
        <f t="shared" si="21"/>
        <v>0</v>
      </c>
    </row>
    <row r="1398" spans="20:20" ht="18.5">
      <c r="T1398" s="55">
        <f t="shared" si="21"/>
        <v>0</v>
      </c>
    </row>
    <row r="1399" spans="20:20" ht="18.5">
      <c r="T1399" s="55">
        <f t="shared" si="21"/>
        <v>0</v>
      </c>
    </row>
    <row r="1400" spans="20:20" ht="18.5">
      <c r="T1400" s="55">
        <f t="shared" si="21"/>
        <v>0</v>
      </c>
    </row>
    <row r="1401" spans="20:20" ht="18.5">
      <c r="T1401" s="55">
        <f t="shared" si="21"/>
        <v>0</v>
      </c>
    </row>
    <row r="1402" spans="20:20" ht="18.5">
      <c r="T1402" s="55">
        <f t="shared" si="21"/>
        <v>0</v>
      </c>
    </row>
    <row r="1403" spans="20:20" ht="18.5">
      <c r="T1403" s="55">
        <f t="shared" si="21"/>
        <v>0</v>
      </c>
    </row>
    <row r="1404" spans="20:20" ht="18.5">
      <c r="T1404" s="55">
        <f t="shared" si="21"/>
        <v>0</v>
      </c>
    </row>
    <row r="1405" spans="20:20" ht="18.5">
      <c r="T1405" s="55">
        <f t="shared" si="21"/>
        <v>0</v>
      </c>
    </row>
    <row r="1406" spans="20:20" ht="18.5">
      <c r="T1406" s="55">
        <f t="shared" si="21"/>
        <v>0</v>
      </c>
    </row>
    <row r="1407" spans="20:20" ht="18.5">
      <c r="T1407" s="55">
        <f t="shared" si="21"/>
        <v>0</v>
      </c>
    </row>
    <row r="1408" spans="20:20" ht="18.5">
      <c r="T1408" s="55">
        <f t="shared" si="21"/>
        <v>0</v>
      </c>
    </row>
    <row r="1409" spans="20:20" ht="18.5">
      <c r="T1409" s="55">
        <f t="shared" si="21"/>
        <v>0</v>
      </c>
    </row>
    <row r="1410" spans="20:20" ht="18.5">
      <c r="T1410" s="55">
        <f t="shared" si="21"/>
        <v>0</v>
      </c>
    </row>
    <row r="1411" spans="20:20" ht="18.5">
      <c r="T1411" s="55">
        <f t="shared" ref="T1411:T1474" si="22">DATEDIF(M1411, S1411, "D")</f>
        <v>0</v>
      </c>
    </row>
    <row r="1412" spans="20:20" ht="18.5">
      <c r="T1412" s="55">
        <f t="shared" si="22"/>
        <v>0</v>
      </c>
    </row>
    <row r="1413" spans="20:20" ht="18.5">
      <c r="T1413" s="55">
        <f t="shared" si="22"/>
        <v>0</v>
      </c>
    </row>
    <row r="1414" spans="20:20" ht="18.5">
      <c r="T1414" s="55">
        <f t="shared" si="22"/>
        <v>0</v>
      </c>
    </row>
    <row r="1415" spans="20:20" ht="18.5">
      <c r="T1415" s="55">
        <f t="shared" si="22"/>
        <v>0</v>
      </c>
    </row>
    <row r="1416" spans="20:20" ht="18.5">
      <c r="T1416" s="55">
        <f t="shared" si="22"/>
        <v>0</v>
      </c>
    </row>
    <row r="1417" spans="20:20" ht="18.5">
      <c r="T1417" s="55">
        <f t="shared" si="22"/>
        <v>0</v>
      </c>
    </row>
    <row r="1418" spans="20:20" ht="18.5">
      <c r="T1418" s="55">
        <f t="shared" si="22"/>
        <v>0</v>
      </c>
    </row>
    <row r="1419" spans="20:20" ht="18.5">
      <c r="T1419" s="55">
        <f t="shared" si="22"/>
        <v>0</v>
      </c>
    </row>
    <row r="1420" spans="20:20" ht="18.5">
      <c r="T1420" s="55">
        <f t="shared" si="22"/>
        <v>0</v>
      </c>
    </row>
    <row r="1421" spans="20:20" ht="18.5">
      <c r="T1421" s="55">
        <f t="shared" si="22"/>
        <v>0</v>
      </c>
    </row>
    <row r="1422" spans="20:20" ht="18.5">
      <c r="T1422" s="55">
        <f t="shared" si="22"/>
        <v>0</v>
      </c>
    </row>
    <row r="1423" spans="20:20" ht="18.5">
      <c r="T1423" s="55">
        <f t="shared" si="22"/>
        <v>0</v>
      </c>
    </row>
    <row r="1424" spans="20:20" ht="18.5">
      <c r="T1424" s="55">
        <f t="shared" si="22"/>
        <v>0</v>
      </c>
    </row>
    <row r="1425" spans="20:20" ht="18.5">
      <c r="T1425" s="55">
        <f t="shared" si="22"/>
        <v>0</v>
      </c>
    </row>
    <row r="1426" spans="20:20" ht="18.5">
      <c r="T1426" s="55">
        <f t="shared" si="22"/>
        <v>0</v>
      </c>
    </row>
    <row r="1427" spans="20:20" ht="18.5">
      <c r="T1427" s="55">
        <f t="shared" si="22"/>
        <v>0</v>
      </c>
    </row>
    <row r="1428" spans="20:20" ht="18.5">
      <c r="T1428" s="55">
        <f t="shared" si="22"/>
        <v>0</v>
      </c>
    </row>
    <row r="1429" spans="20:20" ht="18.5">
      <c r="T1429" s="55">
        <f t="shared" si="22"/>
        <v>0</v>
      </c>
    </row>
    <row r="1430" spans="20:20" ht="18.5">
      <c r="T1430" s="55">
        <f t="shared" si="22"/>
        <v>0</v>
      </c>
    </row>
    <row r="1431" spans="20:20" ht="18.5">
      <c r="T1431" s="55">
        <f t="shared" si="22"/>
        <v>0</v>
      </c>
    </row>
    <row r="1432" spans="20:20" ht="18.5">
      <c r="T1432" s="55">
        <f t="shared" si="22"/>
        <v>0</v>
      </c>
    </row>
    <row r="1433" spans="20:20" ht="18.5">
      <c r="T1433" s="55">
        <f t="shared" si="22"/>
        <v>0</v>
      </c>
    </row>
    <row r="1434" spans="20:20" ht="18.5">
      <c r="T1434" s="55">
        <f t="shared" si="22"/>
        <v>0</v>
      </c>
    </row>
    <row r="1435" spans="20:20" ht="18.5">
      <c r="T1435" s="55">
        <f t="shared" si="22"/>
        <v>0</v>
      </c>
    </row>
    <row r="1436" spans="20:20" ht="18.5">
      <c r="T1436" s="55">
        <f t="shared" si="22"/>
        <v>0</v>
      </c>
    </row>
    <row r="1437" spans="20:20" ht="18.5">
      <c r="T1437" s="55">
        <f t="shared" si="22"/>
        <v>0</v>
      </c>
    </row>
    <row r="1438" spans="20:20" ht="18.5">
      <c r="T1438" s="55">
        <f t="shared" si="22"/>
        <v>0</v>
      </c>
    </row>
    <row r="1439" spans="20:20" ht="18.5">
      <c r="T1439" s="55">
        <f t="shared" si="22"/>
        <v>0</v>
      </c>
    </row>
    <row r="1440" spans="20:20" ht="18.5">
      <c r="T1440" s="55">
        <f t="shared" si="22"/>
        <v>0</v>
      </c>
    </row>
    <row r="1441" spans="20:20" ht="18.5">
      <c r="T1441" s="55">
        <f t="shared" si="22"/>
        <v>0</v>
      </c>
    </row>
    <row r="1442" spans="20:20" ht="18.5">
      <c r="T1442" s="55">
        <f t="shared" si="22"/>
        <v>0</v>
      </c>
    </row>
    <row r="1443" spans="20:20" ht="18.5">
      <c r="T1443" s="55">
        <f t="shared" si="22"/>
        <v>0</v>
      </c>
    </row>
    <row r="1444" spans="20:20" ht="18.5">
      <c r="T1444" s="55">
        <f t="shared" si="22"/>
        <v>0</v>
      </c>
    </row>
    <row r="1445" spans="20:20" ht="18.5">
      <c r="T1445" s="55">
        <f t="shared" si="22"/>
        <v>0</v>
      </c>
    </row>
    <row r="1446" spans="20:20" ht="18.5">
      <c r="T1446" s="55">
        <f t="shared" si="22"/>
        <v>0</v>
      </c>
    </row>
    <row r="1447" spans="20:20" ht="18.5">
      <c r="T1447" s="55">
        <f t="shared" si="22"/>
        <v>0</v>
      </c>
    </row>
    <row r="1448" spans="20:20" ht="18.5">
      <c r="T1448" s="55">
        <f t="shared" si="22"/>
        <v>0</v>
      </c>
    </row>
    <row r="1449" spans="20:20" ht="18.5">
      <c r="T1449" s="55">
        <f t="shared" si="22"/>
        <v>0</v>
      </c>
    </row>
    <row r="1450" spans="20:20" ht="18.5">
      <c r="T1450" s="55">
        <f t="shared" si="22"/>
        <v>0</v>
      </c>
    </row>
    <row r="1451" spans="20:20" ht="18.5">
      <c r="T1451" s="55">
        <f t="shared" si="22"/>
        <v>0</v>
      </c>
    </row>
    <row r="1452" spans="20:20" ht="18.5">
      <c r="T1452" s="55">
        <f t="shared" si="22"/>
        <v>0</v>
      </c>
    </row>
    <row r="1453" spans="20:20" ht="18.5">
      <c r="T1453" s="55">
        <f t="shared" si="22"/>
        <v>0</v>
      </c>
    </row>
    <row r="1454" spans="20:20" ht="18.5">
      <c r="T1454" s="55">
        <f t="shared" si="22"/>
        <v>0</v>
      </c>
    </row>
    <row r="1455" spans="20:20" ht="18.5">
      <c r="T1455" s="55">
        <f t="shared" si="22"/>
        <v>0</v>
      </c>
    </row>
    <row r="1456" spans="20:20" ht="18.5">
      <c r="T1456" s="55">
        <f t="shared" si="22"/>
        <v>0</v>
      </c>
    </row>
    <row r="1457" spans="20:20" ht="18.5">
      <c r="T1457" s="55">
        <f t="shared" si="22"/>
        <v>0</v>
      </c>
    </row>
    <row r="1458" spans="20:20" ht="18.5">
      <c r="T1458" s="55">
        <f t="shared" si="22"/>
        <v>0</v>
      </c>
    </row>
    <row r="1459" spans="20:20" ht="18.5">
      <c r="T1459" s="55">
        <f t="shared" si="22"/>
        <v>0</v>
      </c>
    </row>
    <row r="1460" spans="20:20" ht="18.5">
      <c r="T1460" s="55">
        <f t="shared" si="22"/>
        <v>0</v>
      </c>
    </row>
    <row r="1461" spans="20:20" ht="18.5">
      <c r="T1461" s="55">
        <f t="shared" si="22"/>
        <v>0</v>
      </c>
    </row>
    <row r="1462" spans="20:20" ht="18.5">
      <c r="T1462" s="55">
        <f t="shared" si="22"/>
        <v>0</v>
      </c>
    </row>
    <row r="1463" spans="20:20" ht="18.5">
      <c r="T1463" s="55">
        <f t="shared" si="22"/>
        <v>0</v>
      </c>
    </row>
    <row r="1464" spans="20:20" ht="18.5">
      <c r="T1464" s="55">
        <f t="shared" si="22"/>
        <v>0</v>
      </c>
    </row>
    <row r="1465" spans="20:20" ht="18.5">
      <c r="T1465" s="55">
        <f t="shared" si="22"/>
        <v>0</v>
      </c>
    </row>
    <row r="1466" spans="20:20" ht="18.5">
      <c r="T1466" s="55">
        <f t="shared" si="22"/>
        <v>0</v>
      </c>
    </row>
    <row r="1467" spans="20:20" ht="18.5">
      <c r="T1467" s="55">
        <f t="shared" si="22"/>
        <v>0</v>
      </c>
    </row>
    <row r="1468" spans="20:20" ht="18.5">
      <c r="T1468" s="55">
        <f t="shared" si="22"/>
        <v>0</v>
      </c>
    </row>
    <row r="1469" spans="20:20" ht="18.5">
      <c r="T1469" s="55">
        <f t="shared" si="22"/>
        <v>0</v>
      </c>
    </row>
    <row r="1470" spans="20:20" ht="18.5">
      <c r="T1470" s="55">
        <f t="shared" si="22"/>
        <v>0</v>
      </c>
    </row>
    <row r="1471" spans="20:20" ht="18.5">
      <c r="T1471" s="55">
        <f t="shared" si="22"/>
        <v>0</v>
      </c>
    </row>
    <row r="1472" spans="20:20" ht="18.5">
      <c r="T1472" s="55">
        <f t="shared" si="22"/>
        <v>0</v>
      </c>
    </row>
    <row r="1473" spans="20:20" ht="18.5">
      <c r="T1473" s="55">
        <f t="shared" si="22"/>
        <v>0</v>
      </c>
    </row>
    <row r="1474" spans="20:20" ht="18.5">
      <c r="T1474" s="55">
        <f t="shared" si="22"/>
        <v>0</v>
      </c>
    </row>
    <row r="1475" spans="20:20" ht="18.5">
      <c r="T1475" s="55">
        <f t="shared" ref="T1475:T1538" si="23">DATEDIF(M1475, S1475, "D")</f>
        <v>0</v>
      </c>
    </row>
    <row r="1476" spans="20:20" ht="18.5">
      <c r="T1476" s="55">
        <f t="shared" si="23"/>
        <v>0</v>
      </c>
    </row>
    <row r="1477" spans="20:20" ht="18.5">
      <c r="T1477" s="55">
        <f t="shared" si="23"/>
        <v>0</v>
      </c>
    </row>
    <row r="1478" spans="20:20" ht="18.5">
      <c r="T1478" s="55">
        <f t="shared" si="23"/>
        <v>0</v>
      </c>
    </row>
    <row r="1479" spans="20:20" ht="18.5">
      <c r="T1479" s="55">
        <f t="shared" si="23"/>
        <v>0</v>
      </c>
    </row>
    <row r="1480" spans="20:20" ht="18.5">
      <c r="T1480" s="55">
        <f t="shared" si="23"/>
        <v>0</v>
      </c>
    </row>
    <row r="1481" spans="20:20" ht="18.5">
      <c r="T1481" s="55">
        <f t="shared" si="23"/>
        <v>0</v>
      </c>
    </row>
    <row r="1482" spans="20:20" ht="18.5">
      <c r="T1482" s="55">
        <f t="shared" si="23"/>
        <v>0</v>
      </c>
    </row>
    <row r="1483" spans="20:20" ht="18.5">
      <c r="T1483" s="55">
        <f t="shared" si="23"/>
        <v>0</v>
      </c>
    </row>
    <row r="1484" spans="20:20" ht="18.5">
      <c r="T1484" s="55">
        <f t="shared" si="23"/>
        <v>0</v>
      </c>
    </row>
    <row r="1485" spans="20:20" ht="18.5">
      <c r="T1485" s="55">
        <f t="shared" si="23"/>
        <v>0</v>
      </c>
    </row>
    <row r="1486" spans="20:20" ht="18.5">
      <c r="T1486" s="55">
        <f t="shared" si="23"/>
        <v>0</v>
      </c>
    </row>
    <row r="1487" spans="20:20" ht="18.5">
      <c r="T1487" s="55">
        <f t="shared" si="23"/>
        <v>0</v>
      </c>
    </row>
    <row r="1488" spans="20:20" ht="18.5">
      <c r="T1488" s="55">
        <f t="shared" si="23"/>
        <v>0</v>
      </c>
    </row>
    <row r="1489" spans="20:20" ht="18.5">
      <c r="T1489" s="55">
        <f t="shared" si="23"/>
        <v>0</v>
      </c>
    </row>
    <row r="1490" spans="20:20" ht="18.5">
      <c r="T1490" s="55">
        <f t="shared" si="23"/>
        <v>0</v>
      </c>
    </row>
    <row r="1491" spans="20:20" ht="18.5">
      <c r="T1491" s="55">
        <f t="shared" si="23"/>
        <v>0</v>
      </c>
    </row>
    <row r="1492" spans="20:20" ht="18.5">
      <c r="T1492" s="55">
        <f t="shared" si="23"/>
        <v>0</v>
      </c>
    </row>
    <row r="1493" spans="20:20" ht="18.5">
      <c r="T1493" s="55">
        <f t="shared" si="23"/>
        <v>0</v>
      </c>
    </row>
    <row r="1494" spans="20:20" ht="18.5">
      <c r="T1494" s="55">
        <f t="shared" si="23"/>
        <v>0</v>
      </c>
    </row>
    <row r="1495" spans="20:20" ht="18.5">
      <c r="T1495" s="55">
        <f t="shared" si="23"/>
        <v>0</v>
      </c>
    </row>
    <row r="1496" spans="20:20" ht="18.5">
      <c r="T1496" s="55">
        <f t="shared" si="23"/>
        <v>0</v>
      </c>
    </row>
    <row r="1497" spans="20:20" ht="18.5">
      <c r="T1497" s="55">
        <f t="shared" si="23"/>
        <v>0</v>
      </c>
    </row>
    <row r="1498" spans="20:20" ht="18.5">
      <c r="T1498" s="55">
        <f t="shared" si="23"/>
        <v>0</v>
      </c>
    </row>
    <row r="1499" spans="20:20" ht="18.5">
      <c r="T1499" s="55">
        <f t="shared" si="23"/>
        <v>0</v>
      </c>
    </row>
    <row r="1500" spans="20:20" ht="18.5">
      <c r="T1500" s="55">
        <f t="shared" si="23"/>
        <v>0</v>
      </c>
    </row>
    <row r="1501" spans="20:20" ht="18.5">
      <c r="T1501" s="55">
        <f t="shared" si="23"/>
        <v>0</v>
      </c>
    </row>
    <row r="1502" spans="20:20" ht="18.5">
      <c r="T1502" s="55">
        <f t="shared" si="23"/>
        <v>0</v>
      </c>
    </row>
    <row r="1503" spans="20:20" ht="18.5">
      <c r="T1503" s="55">
        <f t="shared" si="23"/>
        <v>0</v>
      </c>
    </row>
    <row r="1504" spans="20:20" ht="18.5">
      <c r="T1504" s="55">
        <f t="shared" si="23"/>
        <v>0</v>
      </c>
    </row>
    <row r="1505" spans="20:20" ht="18.5">
      <c r="T1505" s="55">
        <f t="shared" si="23"/>
        <v>0</v>
      </c>
    </row>
    <row r="1506" spans="20:20" ht="18.5">
      <c r="T1506" s="55">
        <f t="shared" si="23"/>
        <v>0</v>
      </c>
    </row>
    <row r="1507" spans="20:20" ht="18.5">
      <c r="T1507" s="55">
        <f t="shared" si="23"/>
        <v>0</v>
      </c>
    </row>
    <row r="1508" spans="20:20" ht="18.5">
      <c r="T1508" s="55">
        <f t="shared" si="23"/>
        <v>0</v>
      </c>
    </row>
    <row r="1509" spans="20:20" ht="18.5">
      <c r="T1509" s="55">
        <f t="shared" si="23"/>
        <v>0</v>
      </c>
    </row>
    <row r="1510" spans="20:20" ht="18.5">
      <c r="T1510" s="55">
        <f t="shared" si="23"/>
        <v>0</v>
      </c>
    </row>
    <row r="1511" spans="20:20" ht="18.5">
      <c r="T1511" s="55">
        <f t="shared" si="23"/>
        <v>0</v>
      </c>
    </row>
    <row r="1512" spans="20:20" ht="18.5">
      <c r="T1512" s="55">
        <f t="shared" si="23"/>
        <v>0</v>
      </c>
    </row>
    <row r="1513" spans="20:20" ht="18.5">
      <c r="T1513" s="55">
        <f t="shared" si="23"/>
        <v>0</v>
      </c>
    </row>
    <row r="1514" spans="20:20" ht="18.5">
      <c r="T1514" s="55">
        <f t="shared" si="23"/>
        <v>0</v>
      </c>
    </row>
    <row r="1515" spans="20:20" ht="18.5">
      <c r="T1515" s="55">
        <f t="shared" si="23"/>
        <v>0</v>
      </c>
    </row>
    <row r="1516" spans="20:20" ht="18.5">
      <c r="T1516" s="55">
        <f t="shared" si="23"/>
        <v>0</v>
      </c>
    </row>
    <row r="1517" spans="20:20" ht="18.5">
      <c r="T1517" s="55">
        <f t="shared" si="23"/>
        <v>0</v>
      </c>
    </row>
    <row r="1518" spans="20:20" ht="18.5">
      <c r="T1518" s="55">
        <f t="shared" si="23"/>
        <v>0</v>
      </c>
    </row>
    <row r="1519" spans="20:20" ht="18.5">
      <c r="T1519" s="55">
        <f t="shared" si="23"/>
        <v>0</v>
      </c>
    </row>
    <row r="1520" spans="20:20" ht="18.5">
      <c r="T1520" s="55">
        <f t="shared" si="23"/>
        <v>0</v>
      </c>
    </row>
    <row r="1521" spans="20:20" ht="18.5">
      <c r="T1521" s="55">
        <f t="shared" si="23"/>
        <v>0</v>
      </c>
    </row>
    <row r="1522" spans="20:20" ht="18.5">
      <c r="T1522" s="55">
        <f t="shared" si="23"/>
        <v>0</v>
      </c>
    </row>
    <row r="1523" spans="20:20" ht="18.5">
      <c r="T1523" s="55">
        <f t="shared" si="23"/>
        <v>0</v>
      </c>
    </row>
    <row r="1524" spans="20:20" ht="18.5">
      <c r="T1524" s="55">
        <f t="shared" si="23"/>
        <v>0</v>
      </c>
    </row>
    <row r="1525" spans="20:20" ht="18.5">
      <c r="T1525" s="55">
        <f t="shared" si="23"/>
        <v>0</v>
      </c>
    </row>
    <row r="1526" spans="20:20" ht="18.5">
      <c r="T1526" s="55">
        <f t="shared" si="23"/>
        <v>0</v>
      </c>
    </row>
    <row r="1527" spans="20:20" ht="18.5">
      <c r="T1527" s="55">
        <f t="shared" si="23"/>
        <v>0</v>
      </c>
    </row>
    <row r="1528" spans="20:20" ht="18.5">
      <c r="T1528" s="55">
        <f t="shared" si="23"/>
        <v>0</v>
      </c>
    </row>
    <row r="1529" spans="20:20" ht="18.5">
      <c r="T1529" s="55">
        <f t="shared" si="23"/>
        <v>0</v>
      </c>
    </row>
    <row r="1530" spans="20:20" ht="18.5">
      <c r="T1530" s="55">
        <f t="shared" si="23"/>
        <v>0</v>
      </c>
    </row>
    <row r="1531" spans="20:20" ht="18.5">
      <c r="T1531" s="55">
        <f t="shared" si="23"/>
        <v>0</v>
      </c>
    </row>
    <row r="1532" spans="20:20" ht="18.5">
      <c r="T1532" s="55">
        <f t="shared" si="23"/>
        <v>0</v>
      </c>
    </row>
    <row r="1533" spans="20:20" ht="18.5">
      <c r="T1533" s="55">
        <f t="shared" si="23"/>
        <v>0</v>
      </c>
    </row>
    <row r="1534" spans="20:20" ht="18.5">
      <c r="T1534" s="55">
        <f t="shared" si="23"/>
        <v>0</v>
      </c>
    </row>
    <row r="1535" spans="20:20" ht="18.5">
      <c r="T1535" s="55">
        <f t="shared" si="23"/>
        <v>0</v>
      </c>
    </row>
    <row r="1536" spans="20:20" ht="18.5">
      <c r="T1536" s="55">
        <f t="shared" si="23"/>
        <v>0</v>
      </c>
    </row>
    <row r="1537" spans="20:20" ht="18.5">
      <c r="T1537" s="55">
        <f t="shared" si="23"/>
        <v>0</v>
      </c>
    </row>
    <row r="1538" spans="20:20" ht="18.5">
      <c r="T1538" s="55">
        <f t="shared" si="23"/>
        <v>0</v>
      </c>
    </row>
    <row r="1539" spans="20:20" ht="18.5">
      <c r="T1539" s="55">
        <f t="shared" ref="T1539:T1602" si="24">DATEDIF(M1539, S1539, "D")</f>
        <v>0</v>
      </c>
    </row>
    <row r="1540" spans="20:20" ht="18.5">
      <c r="T1540" s="55">
        <f t="shared" si="24"/>
        <v>0</v>
      </c>
    </row>
    <row r="1541" spans="20:20" ht="18.5">
      <c r="T1541" s="55">
        <f t="shared" si="24"/>
        <v>0</v>
      </c>
    </row>
    <row r="1542" spans="20:20" ht="18.5">
      <c r="T1542" s="55">
        <f t="shared" si="24"/>
        <v>0</v>
      </c>
    </row>
    <row r="1543" spans="20:20" ht="18.5">
      <c r="T1543" s="55">
        <f t="shared" si="24"/>
        <v>0</v>
      </c>
    </row>
    <row r="1544" spans="20:20" ht="18.5">
      <c r="T1544" s="55">
        <f t="shared" si="24"/>
        <v>0</v>
      </c>
    </row>
    <row r="1545" spans="20:20" ht="18.5">
      <c r="T1545" s="55">
        <f t="shared" si="24"/>
        <v>0</v>
      </c>
    </row>
    <row r="1546" spans="20:20" ht="18.5">
      <c r="T1546" s="55">
        <f t="shared" si="24"/>
        <v>0</v>
      </c>
    </row>
    <row r="1547" spans="20:20" ht="18.5">
      <c r="T1547" s="55">
        <f t="shared" si="24"/>
        <v>0</v>
      </c>
    </row>
    <row r="1548" spans="20:20" ht="18.5">
      <c r="T1548" s="55">
        <f t="shared" si="24"/>
        <v>0</v>
      </c>
    </row>
    <row r="1549" spans="20:20" ht="18.5">
      <c r="T1549" s="55">
        <f t="shared" si="24"/>
        <v>0</v>
      </c>
    </row>
    <row r="1550" spans="20:20" ht="18.5">
      <c r="T1550" s="55">
        <f t="shared" si="24"/>
        <v>0</v>
      </c>
    </row>
    <row r="1551" spans="20:20" ht="18.5">
      <c r="T1551" s="55">
        <f t="shared" si="24"/>
        <v>0</v>
      </c>
    </row>
    <row r="1552" spans="20:20" ht="18.5">
      <c r="T1552" s="55">
        <f t="shared" si="24"/>
        <v>0</v>
      </c>
    </row>
    <row r="1553" spans="20:20" ht="18.5">
      <c r="T1553" s="55">
        <f t="shared" si="24"/>
        <v>0</v>
      </c>
    </row>
    <row r="1554" spans="20:20" ht="18.5">
      <c r="T1554" s="55">
        <f t="shared" si="24"/>
        <v>0</v>
      </c>
    </row>
    <row r="1555" spans="20:20" ht="18.5">
      <c r="T1555" s="55">
        <f t="shared" si="24"/>
        <v>0</v>
      </c>
    </row>
    <row r="1556" spans="20:20" ht="18.5">
      <c r="T1556" s="55">
        <f t="shared" si="24"/>
        <v>0</v>
      </c>
    </row>
    <row r="1557" spans="20:20" ht="18.5">
      <c r="T1557" s="55">
        <f t="shared" si="24"/>
        <v>0</v>
      </c>
    </row>
    <row r="1558" spans="20:20" ht="18.5">
      <c r="T1558" s="55">
        <f t="shared" si="24"/>
        <v>0</v>
      </c>
    </row>
    <row r="1559" spans="20:20" ht="18.5">
      <c r="T1559" s="55">
        <f t="shared" si="24"/>
        <v>0</v>
      </c>
    </row>
    <row r="1560" spans="20:20" ht="18.5">
      <c r="T1560" s="55">
        <f t="shared" si="24"/>
        <v>0</v>
      </c>
    </row>
    <row r="1561" spans="20:20" ht="18.5">
      <c r="T1561" s="55">
        <f t="shared" si="24"/>
        <v>0</v>
      </c>
    </row>
    <row r="1562" spans="20:20" ht="18.5">
      <c r="T1562" s="55">
        <f t="shared" si="24"/>
        <v>0</v>
      </c>
    </row>
    <row r="1563" spans="20:20" ht="18.5">
      <c r="T1563" s="55">
        <f t="shared" si="24"/>
        <v>0</v>
      </c>
    </row>
    <row r="1564" spans="20:20" ht="18.5">
      <c r="T1564" s="55">
        <f t="shared" si="24"/>
        <v>0</v>
      </c>
    </row>
    <row r="1565" spans="20:20" ht="18.5">
      <c r="T1565" s="55">
        <f t="shared" si="24"/>
        <v>0</v>
      </c>
    </row>
    <row r="1566" spans="20:20" ht="18.5">
      <c r="T1566" s="55">
        <f t="shared" si="24"/>
        <v>0</v>
      </c>
    </row>
    <row r="1567" spans="20:20" ht="18.5">
      <c r="T1567" s="55">
        <f t="shared" si="24"/>
        <v>0</v>
      </c>
    </row>
    <row r="1568" spans="20:20" ht="18.5">
      <c r="T1568" s="55">
        <f t="shared" si="24"/>
        <v>0</v>
      </c>
    </row>
    <row r="1569" spans="20:20" ht="18.5">
      <c r="T1569" s="55">
        <f t="shared" si="24"/>
        <v>0</v>
      </c>
    </row>
    <row r="1570" spans="20:20" ht="18.5">
      <c r="T1570" s="55">
        <f t="shared" si="24"/>
        <v>0</v>
      </c>
    </row>
    <row r="1571" spans="20:20" ht="18.5">
      <c r="T1571" s="55">
        <f t="shared" si="24"/>
        <v>0</v>
      </c>
    </row>
    <row r="1572" spans="20:20" ht="18.5">
      <c r="T1572" s="55">
        <f t="shared" si="24"/>
        <v>0</v>
      </c>
    </row>
    <row r="1573" spans="20:20" ht="18.5">
      <c r="T1573" s="55">
        <f t="shared" si="24"/>
        <v>0</v>
      </c>
    </row>
    <row r="1574" spans="20:20" ht="18.5">
      <c r="T1574" s="55">
        <f t="shared" si="24"/>
        <v>0</v>
      </c>
    </row>
    <row r="1575" spans="20:20" ht="18.5">
      <c r="T1575" s="55">
        <f t="shared" si="24"/>
        <v>0</v>
      </c>
    </row>
    <row r="1576" spans="20:20" ht="18.5">
      <c r="T1576" s="55">
        <f t="shared" si="24"/>
        <v>0</v>
      </c>
    </row>
    <row r="1577" spans="20:20" ht="18.5">
      <c r="T1577" s="55">
        <f t="shared" si="24"/>
        <v>0</v>
      </c>
    </row>
    <row r="1578" spans="20:20" ht="18.5">
      <c r="T1578" s="55">
        <f t="shared" si="24"/>
        <v>0</v>
      </c>
    </row>
    <row r="1579" spans="20:20" ht="18.5">
      <c r="T1579" s="55">
        <f t="shared" si="24"/>
        <v>0</v>
      </c>
    </row>
    <row r="1580" spans="20:20" ht="18.5">
      <c r="T1580" s="55">
        <f t="shared" si="24"/>
        <v>0</v>
      </c>
    </row>
    <row r="1581" spans="20:20" ht="18.5">
      <c r="T1581" s="55">
        <f t="shared" si="24"/>
        <v>0</v>
      </c>
    </row>
    <row r="1582" spans="20:20" ht="18.5">
      <c r="T1582" s="55">
        <f t="shared" si="24"/>
        <v>0</v>
      </c>
    </row>
    <row r="1583" spans="20:20" ht="18.5">
      <c r="T1583" s="55">
        <f t="shared" si="24"/>
        <v>0</v>
      </c>
    </row>
    <row r="1584" spans="20:20" ht="18.5">
      <c r="T1584" s="55">
        <f t="shared" si="24"/>
        <v>0</v>
      </c>
    </row>
    <row r="1585" spans="20:20" ht="18.5">
      <c r="T1585" s="55">
        <f t="shared" si="24"/>
        <v>0</v>
      </c>
    </row>
    <row r="1586" spans="20:20" ht="18.5">
      <c r="T1586" s="55">
        <f t="shared" si="24"/>
        <v>0</v>
      </c>
    </row>
    <row r="1587" spans="20:20" ht="18.5">
      <c r="T1587" s="55">
        <f t="shared" si="24"/>
        <v>0</v>
      </c>
    </row>
    <row r="1588" spans="20:20" ht="18.5">
      <c r="T1588" s="55">
        <f t="shared" si="24"/>
        <v>0</v>
      </c>
    </row>
    <row r="1589" spans="20:20" ht="18.5">
      <c r="T1589" s="55">
        <f t="shared" si="24"/>
        <v>0</v>
      </c>
    </row>
    <row r="1590" spans="20:20" ht="18.5">
      <c r="T1590" s="55">
        <f t="shared" si="24"/>
        <v>0</v>
      </c>
    </row>
    <row r="1591" spans="20:20" ht="18.5">
      <c r="T1591" s="55">
        <f t="shared" si="24"/>
        <v>0</v>
      </c>
    </row>
    <row r="1592" spans="20:20" ht="18.5">
      <c r="T1592" s="55">
        <f t="shared" si="24"/>
        <v>0</v>
      </c>
    </row>
    <row r="1593" spans="20:20" ht="18.5">
      <c r="T1593" s="55">
        <f t="shared" si="24"/>
        <v>0</v>
      </c>
    </row>
    <row r="1594" spans="20:20" ht="18.5">
      <c r="T1594" s="55">
        <f t="shared" si="24"/>
        <v>0</v>
      </c>
    </row>
    <row r="1595" spans="20:20" ht="18.5">
      <c r="T1595" s="55">
        <f t="shared" si="24"/>
        <v>0</v>
      </c>
    </row>
    <row r="1596" spans="20:20" ht="18.5">
      <c r="T1596" s="55">
        <f t="shared" si="24"/>
        <v>0</v>
      </c>
    </row>
    <row r="1597" spans="20:20" ht="18.5">
      <c r="T1597" s="55">
        <f t="shared" si="24"/>
        <v>0</v>
      </c>
    </row>
    <row r="1598" spans="20:20" ht="18.5">
      <c r="T1598" s="55">
        <f t="shared" si="24"/>
        <v>0</v>
      </c>
    </row>
    <row r="1599" spans="20:20" ht="18.5">
      <c r="T1599" s="55">
        <f t="shared" si="24"/>
        <v>0</v>
      </c>
    </row>
    <row r="1600" spans="20:20" ht="18.5">
      <c r="T1600" s="55">
        <f t="shared" si="24"/>
        <v>0</v>
      </c>
    </row>
    <row r="1601" spans="20:20" ht="18.5">
      <c r="T1601" s="55">
        <f t="shared" si="24"/>
        <v>0</v>
      </c>
    </row>
    <row r="1602" spans="20:20" ht="18.5">
      <c r="T1602" s="55">
        <f t="shared" si="24"/>
        <v>0</v>
      </c>
    </row>
    <row r="1603" spans="20:20" ht="18.5">
      <c r="T1603" s="55">
        <f t="shared" ref="T1603:T1666" si="25">DATEDIF(M1603, S1603, "D")</f>
        <v>0</v>
      </c>
    </row>
    <row r="1604" spans="20:20" ht="18.5">
      <c r="T1604" s="55">
        <f t="shared" si="25"/>
        <v>0</v>
      </c>
    </row>
    <row r="1605" spans="20:20" ht="18.5">
      <c r="T1605" s="55">
        <f t="shared" si="25"/>
        <v>0</v>
      </c>
    </row>
    <row r="1606" spans="20:20" ht="18.5">
      <c r="T1606" s="55">
        <f t="shared" si="25"/>
        <v>0</v>
      </c>
    </row>
    <row r="1607" spans="20:20" ht="18.5">
      <c r="T1607" s="55">
        <f t="shared" si="25"/>
        <v>0</v>
      </c>
    </row>
    <row r="1608" spans="20:20" ht="18.5">
      <c r="T1608" s="55">
        <f t="shared" si="25"/>
        <v>0</v>
      </c>
    </row>
    <row r="1609" spans="20:20" ht="18.5">
      <c r="T1609" s="55">
        <f t="shared" si="25"/>
        <v>0</v>
      </c>
    </row>
    <row r="1610" spans="20:20" ht="18.5">
      <c r="T1610" s="55">
        <f t="shared" si="25"/>
        <v>0</v>
      </c>
    </row>
    <row r="1611" spans="20:20" ht="18.5">
      <c r="T1611" s="55">
        <f t="shared" si="25"/>
        <v>0</v>
      </c>
    </row>
    <row r="1612" spans="20:20" ht="18.5">
      <c r="T1612" s="55">
        <f t="shared" si="25"/>
        <v>0</v>
      </c>
    </row>
    <row r="1613" spans="20:20" ht="18.5">
      <c r="T1613" s="55">
        <f t="shared" si="25"/>
        <v>0</v>
      </c>
    </row>
    <row r="1614" spans="20:20" ht="18.5">
      <c r="T1614" s="55">
        <f t="shared" si="25"/>
        <v>0</v>
      </c>
    </row>
    <row r="1615" spans="20:20" ht="18.5">
      <c r="T1615" s="55">
        <f t="shared" si="25"/>
        <v>0</v>
      </c>
    </row>
    <row r="1616" spans="20:20" ht="18.5">
      <c r="T1616" s="55">
        <f t="shared" si="25"/>
        <v>0</v>
      </c>
    </row>
    <row r="1617" spans="20:20" ht="18.5">
      <c r="T1617" s="55">
        <f t="shared" si="25"/>
        <v>0</v>
      </c>
    </row>
    <row r="1618" spans="20:20" ht="18.5">
      <c r="T1618" s="55">
        <f t="shared" si="25"/>
        <v>0</v>
      </c>
    </row>
    <row r="1619" spans="20:20" ht="18.5">
      <c r="T1619" s="55">
        <f t="shared" si="25"/>
        <v>0</v>
      </c>
    </row>
    <row r="1620" spans="20:20" ht="18.5">
      <c r="T1620" s="55">
        <f t="shared" si="25"/>
        <v>0</v>
      </c>
    </row>
    <row r="1621" spans="20:20" ht="18.5">
      <c r="T1621" s="55">
        <f t="shared" si="25"/>
        <v>0</v>
      </c>
    </row>
    <row r="1622" spans="20:20" ht="18.5">
      <c r="T1622" s="55">
        <f t="shared" si="25"/>
        <v>0</v>
      </c>
    </row>
    <row r="1623" spans="20:20" ht="18.5">
      <c r="T1623" s="55">
        <f t="shared" si="25"/>
        <v>0</v>
      </c>
    </row>
    <row r="1624" spans="20:20" ht="18.5">
      <c r="T1624" s="55">
        <f t="shared" si="25"/>
        <v>0</v>
      </c>
    </row>
    <row r="1625" spans="20:20" ht="18.5">
      <c r="T1625" s="55">
        <f t="shared" si="25"/>
        <v>0</v>
      </c>
    </row>
    <row r="1626" spans="20:20" ht="18.5">
      <c r="T1626" s="55">
        <f t="shared" si="25"/>
        <v>0</v>
      </c>
    </row>
    <row r="1627" spans="20:20" ht="18.5">
      <c r="T1627" s="55">
        <f t="shared" si="25"/>
        <v>0</v>
      </c>
    </row>
    <row r="1628" spans="20:20" ht="18.5">
      <c r="T1628" s="55">
        <f t="shared" si="25"/>
        <v>0</v>
      </c>
    </row>
    <row r="1629" spans="20:20" ht="18.5">
      <c r="T1629" s="55">
        <f t="shared" si="25"/>
        <v>0</v>
      </c>
    </row>
    <row r="1630" spans="20:20" ht="18.5">
      <c r="T1630" s="55">
        <f t="shared" si="25"/>
        <v>0</v>
      </c>
    </row>
    <row r="1631" spans="20:20" ht="18.5">
      <c r="T1631" s="55">
        <f t="shared" si="25"/>
        <v>0</v>
      </c>
    </row>
    <row r="1632" spans="20:20" ht="18.5">
      <c r="T1632" s="55">
        <f t="shared" si="25"/>
        <v>0</v>
      </c>
    </row>
    <row r="1633" spans="20:20" ht="18.5">
      <c r="T1633" s="55">
        <f t="shared" si="25"/>
        <v>0</v>
      </c>
    </row>
    <row r="1634" spans="20:20" ht="18.5">
      <c r="T1634" s="55">
        <f t="shared" si="25"/>
        <v>0</v>
      </c>
    </row>
    <row r="1635" spans="20:20" ht="18.5">
      <c r="T1635" s="55">
        <f t="shared" si="25"/>
        <v>0</v>
      </c>
    </row>
    <row r="1636" spans="20:20" ht="18.5">
      <c r="T1636" s="55">
        <f t="shared" si="25"/>
        <v>0</v>
      </c>
    </row>
    <row r="1637" spans="20:20" ht="18.5">
      <c r="T1637" s="55">
        <f t="shared" si="25"/>
        <v>0</v>
      </c>
    </row>
    <row r="1638" spans="20:20" ht="18.5">
      <c r="T1638" s="55">
        <f t="shared" si="25"/>
        <v>0</v>
      </c>
    </row>
    <row r="1639" spans="20:20" ht="18.5">
      <c r="T1639" s="55">
        <f t="shared" si="25"/>
        <v>0</v>
      </c>
    </row>
    <row r="1640" spans="20:20" ht="18.5">
      <c r="T1640" s="55">
        <f t="shared" si="25"/>
        <v>0</v>
      </c>
    </row>
    <row r="1641" spans="20:20" ht="18.5">
      <c r="T1641" s="55">
        <f t="shared" si="25"/>
        <v>0</v>
      </c>
    </row>
    <row r="1642" spans="20:20" ht="18.5">
      <c r="T1642" s="55">
        <f t="shared" si="25"/>
        <v>0</v>
      </c>
    </row>
    <row r="1643" spans="20:20" ht="18.5">
      <c r="T1643" s="55">
        <f t="shared" si="25"/>
        <v>0</v>
      </c>
    </row>
    <row r="1644" spans="20:20" ht="18.5">
      <c r="T1644" s="55">
        <f t="shared" si="25"/>
        <v>0</v>
      </c>
    </row>
    <row r="1645" spans="20:20" ht="18.5">
      <c r="T1645" s="55">
        <f t="shared" si="25"/>
        <v>0</v>
      </c>
    </row>
    <row r="1646" spans="20:20" ht="18.5">
      <c r="T1646" s="55">
        <f t="shared" si="25"/>
        <v>0</v>
      </c>
    </row>
    <row r="1647" spans="20:20" ht="18.5">
      <c r="T1647" s="55">
        <f t="shared" si="25"/>
        <v>0</v>
      </c>
    </row>
    <row r="1648" spans="20:20" ht="18.5">
      <c r="T1648" s="55">
        <f t="shared" si="25"/>
        <v>0</v>
      </c>
    </row>
    <row r="1649" spans="20:20" ht="18.5">
      <c r="T1649" s="55">
        <f t="shared" si="25"/>
        <v>0</v>
      </c>
    </row>
    <row r="1650" spans="20:20" ht="18.5">
      <c r="T1650" s="55">
        <f t="shared" si="25"/>
        <v>0</v>
      </c>
    </row>
    <row r="1651" spans="20:20" ht="18.5">
      <c r="T1651" s="55">
        <f t="shared" si="25"/>
        <v>0</v>
      </c>
    </row>
    <row r="1652" spans="20:20" ht="18.5">
      <c r="T1652" s="55">
        <f t="shared" si="25"/>
        <v>0</v>
      </c>
    </row>
    <row r="1653" spans="20:20" ht="18.5">
      <c r="T1653" s="55">
        <f t="shared" si="25"/>
        <v>0</v>
      </c>
    </row>
    <row r="1654" spans="20:20" ht="18.5">
      <c r="T1654" s="55">
        <f t="shared" si="25"/>
        <v>0</v>
      </c>
    </row>
    <row r="1655" spans="20:20" ht="18.5">
      <c r="T1655" s="55">
        <f t="shared" si="25"/>
        <v>0</v>
      </c>
    </row>
    <row r="1656" spans="20:20" ht="18.5">
      <c r="T1656" s="55">
        <f t="shared" si="25"/>
        <v>0</v>
      </c>
    </row>
    <row r="1657" spans="20:20" ht="18.5">
      <c r="T1657" s="55">
        <f t="shared" si="25"/>
        <v>0</v>
      </c>
    </row>
    <row r="1658" spans="20:20" ht="18.5">
      <c r="T1658" s="55">
        <f t="shared" si="25"/>
        <v>0</v>
      </c>
    </row>
    <row r="1659" spans="20:20" ht="18.5">
      <c r="T1659" s="55">
        <f t="shared" si="25"/>
        <v>0</v>
      </c>
    </row>
    <row r="1660" spans="20:20" ht="18.5">
      <c r="T1660" s="55">
        <f t="shared" si="25"/>
        <v>0</v>
      </c>
    </row>
    <row r="1661" spans="20:20" ht="18.5">
      <c r="T1661" s="55">
        <f t="shared" si="25"/>
        <v>0</v>
      </c>
    </row>
    <row r="1662" spans="20:20" ht="18.5">
      <c r="T1662" s="55">
        <f t="shared" si="25"/>
        <v>0</v>
      </c>
    </row>
    <row r="1663" spans="20:20" ht="18.5">
      <c r="T1663" s="55">
        <f t="shared" si="25"/>
        <v>0</v>
      </c>
    </row>
    <row r="1664" spans="20:20" ht="18.5">
      <c r="T1664" s="55">
        <f t="shared" si="25"/>
        <v>0</v>
      </c>
    </row>
    <row r="1665" spans="20:20" ht="18.5">
      <c r="T1665" s="55">
        <f t="shared" si="25"/>
        <v>0</v>
      </c>
    </row>
    <row r="1666" spans="20:20" ht="18.5">
      <c r="T1666" s="55">
        <f t="shared" si="25"/>
        <v>0</v>
      </c>
    </row>
    <row r="1667" spans="20:20" ht="18.5">
      <c r="T1667" s="55">
        <f t="shared" ref="T1667:T1730" si="26">DATEDIF(M1667, S1667, "D")</f>
        <v>0</v>
      </c>
    </row>
    <row r="1668" spans="20:20" ht="18.5">
      <c r="T1668" s="55">
        <f t="shared" si="26"/>
        <v>0</v>
      </c>
    </row>
    <row r="1669" spans="20:20" ht="18.5">
      <c r="T1669" s="55">
        <f t="shared" si="26"/>
        <v>0</v>
      </c>
    </row>
    <row r="1670" spans="20:20" ht="18.5">
      <c r="T1670" s="55">
        <f t="shared" si="26"/>
        <v>0</v>
      </c>
    </row>
    <row r="1671" spans="20:20" ht="18.5">
      <c r="T1671" s="55">
        <f t="shared" si="26"/>
        <v>0</v>
      </c>
    </row>
    <row r="1672" spans="20:20" ht="18.5">
      <c r="T1672" s="55">
        <f t="shared" si="26"/>
        <v>0</v>
      </c>
    </row>
    <row r="1673" spans="20:20" ht="18.5">
      <c r="T1673" s="55">
        <f t="shared" si="26"/>
        <v>0</v>
      </c>
    </row>
    <row r="1674" spans="20:20" ht="18.5">
      <c r="T1674" s="55">
        <f t="shared" si="26"/>
        <v>0</v>
      </c>
    </row>
    <row r="1675" spans="20:20" ht="18.5">
      <c r="T1675" s="55">
        <f t="shared" si="26"/>
        <v>0</v>
      </c>
    </row>
    <row r="1676" spans="20:20" ht="18.5">
      <c r="T1676" s="55">
        <f t="shared" si="26"/>
        <v>0</v>
      </c>
    </row>
    <row r="1677" spans="20:20" ht="18.5">
      <c r="T1677" s="55">
        <f t="shared" si="26"/>
        <v>0</v>
      </c>
    </row>
    <row r="1678" spans="20:20" ht="18.5">
      <c r="T1678" s="55">
        <f t="shared" si="26"/>
        <v>0</v>
      </c>
    </row>
    <row r="1679" spans="20:20" ht="18.5">
      <c r="T1679" s="55">
        <f t="shared" si="26"/>
        <v>0</v>
      </c>
    </row>
    <row r="1680" spans="20:20" ht="18.5">
      <c r="T1680" s="55">
        <f t="shared" si="26"/>
        <v>0</v>
      </c>
    </row>
    <row r="1681" spans="20:20" ht="18.5">
      <c r="T1681" s="55">
        <f t="shared" si="26"/>
        <v>0</v>
      </c>
    </row>
    <row r="1682" spans="20:20" ht="18.5">
      <c r="T1682" s="55">
        <f t="shared" si="26"/>
        <v>0</v>
      </c>
    </row>
    <row r="1683" spans="20:20" ht="18.5">
      <c r="T1683" s="55">
        <f t="shared" si="26"/>
        <v>0</v>
      </c>
    </row>
    <row r="1684" spans="20:20" ht="18.5">
      <c r="T1684" s="55">
        <f t="shared" si="26"/>
        <v>0</v>
      </c>
    </row>
    <row r="1685" spans="20:20" ht="18.5">
      <c r="T1685" s="55">
        <f t="shared" si="26"/>
        <v>0</v>
      </c>
    </row>
    <row r="1686" spans="20:20" ht="18.5">
      <c r="T1686" s="55">
        <f t="shared" si="26"/>
        <v>0</v>
      </c>
    </row>
    <row r="1687" spans="20:20" ht="18.5">
      <c r="T1687" s="55">
        <f t="shared" si="26"/>
        <v>0</v>
      </c>
    </row>
    <row r="1688" spans="20:20" ht="18.5">
      <c r="T1688" s="55">
        <f t="shared" si="26"/>
        <v>0</v>
      </c>
    </row>
    <row r="1689" spans="20:20" ht="18.5">
      <c r="T1689" s="55">
        <f t="shared" si="26"/>
        <v>0</v>
      </c>
    </row>
    <row r="1690" spans="20:20" ht="18.5">
      <c r="T1690" s="55">
        <f t="shared" si="26"/>
        <v>0</v>
      </c>
    </row>
    <row r="1691" spans="20:20" ht="18.5">
      <c r="T1691" s="55">
        <f t="shared" si="26"/>
        <v>0</v>
      </c>
    </row>
    <row r="1692" spans="20:20" ht="18.5">
      <c r="T1692" s="55">
        <f t="shared" si="26"/>
        <v>0</v>
      </c>
    </row>
    <row r="1693" spans="20:20" ht="18.5">
      <c r="T1693" s="55">
        <f t="shared" si="26"/>
        <v>0</v>
      </c>
    </row>
    <row r="1694" spans="20:20" ht="18.5">
      <c r="T1694" s="55">
        <f t="shared" si="26"/>
        <v>0</v>
      </c>
    </row>
    <row r="1695" spans="20:20" ht="18.5">
      <c r="T1695" s="55">
        <f t="shared" si="26"/>
        <v>0</v>
      </c>
    </row>
    <row r="1696" spans="20:20" ht="18.5">
      <c r="T1696" s="55">
        <f t="shared" si="26"/>
        <v>0</v>
      </c>
    </row>
    <row r="1697" spans="20:20" ht="18.5">
      <c r="T1697" s="55">
        <f t="shared" si="26"/>
        <v>0</v>
      </c>
    </row>
    <row r="1698" spans="20:20" ht="18.5">
      <c r="T1698" s="55">
        <f t="shared" si="26"/>
        <v>0</v>
      </c>
    </row>
    <row r="1699" spans="20:20" ht="18.5">
      <c r="T1699" s="55">
        <f t="shared" si="26"/>
        <v>0</v>
      </c>
    </row>
    <row r="1700" spans="20:20" ht="18.5">
      <c r="T1700" s="55">
        <f t="shared" si="26"/>
        <v>0</v>
      </c>
    </row>
    <row r="1701" spans="20:20" ht="18.5">
      <c r="T1701" s="55">
        <f t="shared" si="26"/>
        <v>0</v>
      </c>
    </row>
    <row r="1702" spans="20:20" ht="18.5">
      <c r="T1702" s="55">
        <f t="shared" si="26"/>
        <v>0</v>
      </c>
    </row>
    <row r="1703" spans="20:20" ht="18.5">
      <c r="T1703" s="55">
        <f t="shared" si="26"/>
        <v>0</v>
      </c>
    </row>
    <row r="1704" spans="20:20" ht="18.5">
      <c r="T1704" s="55">
        <f t="shared" si="26"/>
        <v>0</v>
      </c>
    </row>
    <row r="1705" spans="20:20" ht="18.5">
      <c r="T1705" s="55">
        <f t="shared" si="26"/>
        <v>0</v>
      </c>
    </row>
    <row r="1706" spans="20:20" ht="18.5">
      <c r="T1706" s="55">
        <f t="shared" si="26"/>
        <v>0</v>
      </c>
    </row>
    <row r="1707" spans="20:20" ht="18.5">
      <c r="T1707" s="55">
        <f t="shared" si="26"/>
        <v>0</v>
      </c>
    </row>
    <row r="1708" spans="20:20" ht="18.5">
      <c r="T1708" s="55">
        <f t="shared" si="26"/>
        <v>0</v>
      </c>
    </row>
    <row r="1709" spans="20:20" ht="18.5">
      <c r="T1709" s="55">
        <f t="shared" si="26"/>
        <v>0</v>
      </c>
    </row>
    <row r="1710" spans="20:20" ht="18.5">
      <c r="T1710" s="55">
        <f t="shared" si="26"/>
        <v>0</v>
      </c>
    </row>
    <row r="1711" spans="20:20" ht="18.5">
      <c r="T1711" s="55">
        <f t="shared" si="26"/>
        <v>0</v>
      </c>
    </row>
    <row r="1712" spans="20:20" ht="18.5">
      <c r="T1712" s="55">
        <f t="shared" si="26"/>
        <v>0</v>
      </c>
    </row>
    <row r="1713" spans="20:20" ht="18.5">
      <c r="T1713" s="55">
        <f t="shared" si="26"/>
        <v>0</v>
      </c>
    </row>
    <row r="1714" spans="20:20" ht="18.5">
      <c r="T1714" s="55">
        <f t="shared" si="26"/>
        <v>0</v>
      </c>
    </row>
    <row r="1715" spans="20:20" ht="18.5">
      <c r="T1715" s="55">
        <f t="shared" si="26"/>
        <v>0</v>
      </c>
    </row>
    <row r="1716" spans="20:20" ht="18.5">
      <c r="T1716" s="55">
        <f t="shared" si="26"/>
        <v>0</v>
      </c>
    </row>
    <row r="1717" spans="20:20" ht="18.5">
      <c r="T1717" s="55">
        <f t="shared" si="26"/>
        <v>0</v>
      </c>
    </row>
    <row r="1718" spans="20:20" ht="18.5">
      <c r="T1718" s="55">
        <f t="shared" si="26"/>
        <v>0</v>
      </c>
    </row>
    <row r="1719" spans="20:20" ht="18.5">
      <c r="T1719" s="55">
        <f t="shared" si="26"/>
        <v>0</v>
      </c>
    </row>
    <row r="1720" spans="20:20" ht="18.5">
      <c r="T1720" s="55">
        <f t="shared" si="26"/>
        <v>0</v>
      </c>
    </row>
    <row r="1721" spans="20:20" ht="18.5">
      <c r="T1721" s="55">
        <f t="shared" si="26"/>
        <v>0</v>
      </c>
    </row>
    <row r="1722" spans="20:20" ht="18.5">
      <c r="T1722" s="55">
        <f t="shared" si="26"/>
        <v>0</v>
      </c>
    </row>
    <row r="1723" spans="20:20" ht="18.5">
      <c r="T1723" s="55">
        <f t="shared" si="26"/>
        <v>0</v>
      </c>
    </row>
    <row r="1724" spans="20:20" ht="18.5">
      <c r="T1724" s="55">
        <f t="shared" si="26"/>
        <v>0</v>
      </c>
    </row>
    <row r="1725" spans="20:20" ht="18.5">
      <c r="T1725" s="55">
        <f t="shared" si="26"/>
        <v>0</v>
      </c>
    </row>
    <row r="1726" spans="20:20" ht="18.5">
      <c r="T1726" s="55">
        <f t="shared" si="26"/>
        <v>0</v>
      </c>
    </row>
    <row r="1727" spans="20:20" ht="18.5">
      <c r="T1727" s="55">
        <f t="shared" si="26"/>
        <v>0</v>
      </c>
    </row>
    <row r="1728" spans="20:20" ht="18.5">
      <c r="T1728" s="55">
        <f t="shared" si="26"/>
        <v>0</v>
      </c>
    </row>
    <row r="1729" spans="20:20" ht="18.5">
      <c r="T1729" s="55">
        <f t="shared" si="26"/>
        <v>0</v>
      </c>
    </row>
    <row r="1730" spans="20:20" ht="18.5">
      <c r="T1730" s="55">
        <f t="shared" si="26"/>
        <v>0</v>
      </c>
    </row>
    <row r="1731" spans="20:20" ht="18.5">
      <c r="T1731" s="55">
        <f t="shared" ref="T1731:T1794" si="27">DATEDIF(M1731, S1731, "D")</f>
        <v>0</v>
      </c>
    </row>
    <row r="1732" spans="20:20" ht="18.5">
      <c r="T1732" s="55">
        <f t="shared" si="27"/>
        <v>0</v>
      </c>
    </row>
    <row r="1733" spans="20:20" ht="18.5">
      <c r="T1733" s="55">
        <f t="shared" si="27"/>
        <v>0</v>
      </c>
    </row>
    <row r="1734" spans="20:20" ht="18.5">
      <c r="T1734" s="55">
        <f t="shared" si="27"/>
        <v>0</v>
      </c>
    </row>
    <row r="1735" spans="20:20" ht="18.5">
      <c r="T1735" s="55">
        <f t="shared" si="27"/>
        <v>0</v>
      </c>
    </row>
    <row r="1736" spans="20:20" ht="18.5">
      <c r="T1736" s="55">
        <f t="shared" si="27"/>
        <v>0</v>
      </c>
    </row>
    <row r="1737" spans="20:20" ht="18.5">
      <c r="T1737" s="55">
        <f t="shared" si="27"/>
        <v>0</v>
      </c>
    </row>
    <row r="1738" spans="20:20" ht="18.5">
      <c r="T1738" s="55">
        <f t="shared" si="27"/>
        <v>0</v>
      </c>
    </row>
    <row r="1739" spans="20:20" ht="18.5">
      <c r="T1739" s="55">
        <f t="shared" si="27"/>
        <v>0</v>
      </c>
    </row>
    <row r="1740" spans="20:20" ht="18.5">
      <c r="T1740" s="55">
        <f t="shared" si="27"/>
        <v>0</v>
      </c>
    </row>
    <row r="1741" spans="20:20" ht="18.5">
      <c r="T1741" s="55">
        <f t="shared" si="27"/>
        <v>0</v>
      </c>
    </row>
    <row r="1742" spans="20:20" ht="18.5">
      <c r="T1742" s="55">
        <f t="shared" si="27"/>
        <v>0</v>
      </c>
    </row>
    <row r="1743" spans="20:20" ht="18.5">
      <c r="T1743" s="55">
        <f t="shared" si="27"/>
        <v>0</v>
      </c>
    </row>
    <row r="1744" spans="20:20" ht="18.5">
      <c r="T1744" s="55">
        <f t="shared" si="27"/>
        <v>0</v>
      </c>
    </row>
    <row r="1745" spans="20:20" ht="18.5">
      <c r="T1745" s="55">
        <f t="shared" si="27"/>
        <v>0</v>
      </c>
    </row>
    <row r="1746" spans="20:20" ht="18.5">
      <c r="T1746" s="55">
        <f t="shared" si="27"/>
        <v>0</v>
      </c>
    </row>
    <row r="1747" spans="20:20" ht="18.5">
      <c r="T1747" s="55">
        <f t="shared" si="27"/>
        <v>0</v>
      </c>
    </row>
    <row r="1748" spans="20:20" ht="18.5">
      <c r="T1748" s="55">
        <f t="shared" si="27"/>
        <v>0</v>
      </c>
    </row>
    <row r="1749" spans="20:20" ht="18.5">
      <c r="T1749" s="55">
        <f t="shared" si="27"/>
        <v>0</v>
      </c>
    </row>
    <row r="1750" spans="20:20" ht="18.5">
      <c r="T1750" s="55">
        <f t="shared" si="27"/>
        <v>0</v>
      </c>
    </row>
    <row r="1751" spans="20:20" ht="18.5">
      <c r="T1751" s="55">
        <f t="shared" si="27"/>
        <v>0</v>
      </c>
    </row>
    <row r="1752" spans="20:20" ht="18.5">
      <c r="T1752" s="55">
        <f t="shared" si="27"/>
        <v>0</v>
      </c>
    </row>
    <row r="1753" spans="20:20" ht="18.5">
      <c r="T1753" s="55">
        <f t="shared" si="27"/>
        <v>0</v>
      </c>
    </row>
    <row r="1754" spans="20:20" ht="18.5">
      <c r="T1754" s="55">
        <f t="shared" si="27"/>
        <v>0</v>
      </c>
    </row>
    <row r="1755" spans="20:20" ht="18.5">
      <c r="T1755" s="55">
        <f t="shared" si="27"/>
        <v>0</v>
      </c>
    </row>
    <row r="1756" spans="20:20" ht="18.5">
      <c r="T1756" s="55">
        <f t="shared" si="27"/>
        <v>0</v>
      </c>
    </row>
    <row r="1757" spans="20:20" ht="18.5">
      <c r="T1757" s="55">
        <f t="shared" si="27"/>
        <v>0</v>
      </c>
    </row>
    <row r="1758" spans="20:20" ht="18.5">
      <c r="T1758" s="55">
        <f t="shared" si="27"/>
        <v>0</v>
      </c>
    </row>
    <row r="1759" spans="20:20" ht="18.5">
      <c r="T1759" s="55">
        <f t="shared" si="27"/>
        <v>0</v>
      </c>
    </row>
    <row r="1760" spans="20:20" ht="18.5">
      <c r="T1760" s="55">
        <f t="shared" si="27"/>
        <v>0</v>
      </c>
    </row>
    <row r="1761" spans="20:20" ht="18.5">
      <c r="T1761" s="55">
        <f t="shared" si="27"/>
        <v>0</v>
      </c>
    </row>
    <row r="1762" spans="20:20" ht="18.5">
      <c r="T1762" s="55">
        <f t="shared" si="27"/>
        <v>0</v>
      </c>
    </row>
    <row r="1763" spans="20:20" ht="18.5">
      <c r="T1763" s="55">
        <f t="shared" si="27"/>
        <v>0</v>
      </c>
    </row>
    <row r="1764" spans="20:20" ht="18.5">
      <c r="T1764" s="55">
        <f t="shared" si="27"/>
        <v>0</v>
      </c>
    </row>
    <row r="1765" spans="20:20" ht="18.5">
      <c r="T1765" s="55">
        <f t="shared" si="27"/>
        <v>0</v>
      </c>
    </row>
    <row r="1766" spans="20:20" ht="18.5">
      <c r="T1766" s="55">
        <f t="shared" si="27"/>
        <v>0</v>
      </c>
    </row>
    <row r="1767" spans="20:20" ht="18.5">
      <c r="T1767" s="55">
        <f t="shared" si="27"/>
        <v>0</v>
      </c>
    </row>
    <row r="1768" spans="20:20" ht="18.5">
      <c r="T1768" s="55">
        <f t="shared" si="27"/>
        <v>0</v>
      </c>
    </row>
    <row r="1769" spans="20:20" ht="18.5">
      <c r="T1769" s="55">
        <f t="shared" si="27"/>
        <v>0</v>
      </c>
    </row>
    <row r="1770" spans="20:20" ht="18.5">
      <c r="T1770" s="55">
        <f t="shared" si="27"/>
        <v>0</v>
      </c>
    </row>
    <row r="1771" spans="20:20" ht="18.5">
      <c r="T1771" s="55">
        <f t="shared" si="27"/>
        <v>0</v>
      </c>
    </row>
    <row r="1772" spans="20:20" ht="18.5">
      <c r="T1772" s="55">
        <f t="shared" si="27"/>
        <v>0</v>
      </c>
    </row>
    <row r="1773" spans="20:20" ht="18.5">
      <c r="T1773" s="55">
        <f t="shared" si="27"/>
        <v>0</v>
      </c>
    </row>
    <row r="1774" spans="20:20" ht="18.5">
      <c r="T1774" s="55">
        <f t="shared" si="27"/>
        <v>0</v>
      </c>
    </row>
    <row r="1775" spans="20:20" ht="18.5">
      <c r="T1775" s="55">
        <f t="shared" si="27"/>
        <v>0</v>
      </c>
    </row>
    <row r="1776" spans="20:20" ht="18.5">
      <c r="T1776" s="55">
        <f t="shared" si="27"/>
        <v>0</v>
      </c>
    </row>
    <row r="1777" spans="20:20" ht="18.5">
      <c r="T1777" s="55">
        <f t="shared" si="27"/>
        <v>0</v>
      </c>
    </row>
    <row r="1778" spans="20:20" ht="18.5">
      <c r="T1778" s="55">
        <f t="shared" si="27"/>
        <v>0</v>
      </c>
    </row>
    <row r="1779" spans="20:20" ht="18.5">
      <c r="T1779" s="55">
        <f t="shared" si="27"/>
        <v>0</v>
      </c>
    </row>
    <row r="1780" spans="20:20" ht="18.5">
      <c r="T1780" s="55">
        <f t="shared" si="27"/>
        <v>0</v>
      </c>
    </row>
    <row r="1781" spans="20:20" ht="18.5">
      <c r="T1781" s="55">
        <f t="shared" si="27"/>
        <v>0</v>
      </c>
    </row>
    <row r="1782" spans="20:20" ht="18.5">
      <c r="T1782" s="55">
        <f t="shared" si="27"/>
        <v>0</v>
      </c>
    </row>
    <row r="1783" spans="20:20" ht="18.5">
      <c r="T1783" s="55">
        <f t="shared" si="27"/>
        <v>0</v>
      </c>
    </row>
    <row r="1784" spans="20:20" ht="18.5">
      <c r="T1784" s="55">
        <f t="shared" si="27"/>
        <v>0</v>
      </c>
    </row>
    <row r="1785" spans="20:20" ht="18.5">
      <c r="T1785" s="55">
        <f t="shared" si="27"/>
        <v>0</v>
      </c>
    </row>
    <row r="1786" spans="20:20" ht="18.5">
      <c r="T1786" s="55">
        <f t="shared" si="27"/>
        <v>0</v>
      </c>
    </row>
    <row r="1787" spans="20:20" ht="18.5">
      <c r="T1787" s="55">
        <f t="shared" si="27"/>
        <v>0</v>
      </c>
    </row>
    <row r="1788" spans="20:20" ht="18.5">
      <c r="T1788" s="55">
        <f t="shared" si="27"/>
        <v>0</v>
      </c>
    </row>
    <row r="1789" spans="20:20" ht="18.5">
      <c r="T1789" s="55">
        <f t="shared" si="27"/>
        <v>0</v>
      </c>
    </row>
    <row r="1790" spans="20:20" ht="18.5">
      <c r="T1790" s="55">
        <f t="shared" si="27"/>
        <v>0</v>
      </c>
    </row>
    <row r="1791" spans="20:20" ht="18.5">
      <c r="T1791" s="55">
        <f t="shared" si="27"/>
        <v>0</v>
      </c>
    </row>
    <row r="1792" spans="20:20" ht="18.5">
      <c r="T1792" s="55">
        <f t="shared" si="27"/>
        <v>0</v>
      </c>
    </row>
    <row r="1793" spans="20:20" ht="18.5">
      <c r="T1793" s="55">
        <f t="shared" si="27"/>
        <v>0</v>
      </c>
    </row>
    <row r="1794" spans="20:20" ht="18.5">
      <c r="T1794" s="55">
        <f t="shared" si="27"/>
        <v>0</v>
      </c>
    </row>
    <row r="1795" spans="20:20" ht="18.5">
      <c r="T1795" s="55">
        <f t="shared" ref="T1795:T1858" si="28">DATEDIF(M1795, S1795, "D")</f>
        <v>0</v>
      </c>
    </row>
    <row r="1796" spans="20:20" ht="18.5">
      <c r="T1796" s="55">
        <f t="shared" si="28"/>
        <v>0</v>
      </c>
    </row>
    <row r="1797" spans="20:20" ht="18.5">
      <c r="T1797" s="55">
        <f t="shared" si="28"/>
        <v>0</v>
      </c>
    </row>
    <row r="1798" spans="20:20" ht="18.5">
      <c r="T1798" s="55">
        <f t="shared" si="28"/>
        <v>0</v>
      </c>
    </row>
    <row r="1799" spans="20:20" ht="18.5">
      <c r="T1799" s="55">
        <f t="shared" si="28"/>
        <v>0</v>
      </c>
    </row>
    <row r="1800" spans="20:20" ht="18.5">
      <c r="T1800" s="55">
        <f t="shared" si="28"/>
        <v>0</v>
      </c>
    </row>
    <row r="1801" spans="20:20" ht="18.5">
      <c r="T1801" s="55">
        <f t="shared" si="28"/>
        <v>0</v>
      </c>
    </row>
    <row r="1802" spans="20:20" ht="18.5">
      <c r="T1802" s="55">
        <f t="shared" si="28"/>
        <v>0</v>
      </c>
    </row>
    <row r="1803" spans="20:20" ht="18.5">
      <c r="T1803" s="55">
        <f t="shared" si="28"/>
        <v>0</v>
      </c>
    </row>
    <row r="1804" spans="20:20" ht="18.5">
      <c r="T1804" s="55">
        <f t="shared" si="28"/>
        <v>0</v>
      </c>
    </row>
    <row r="1805" spans="20:20" ht="18.5">
      <c r="T1805" s="55">
        <f t="shared" si="28"/>
        <v>0</v>
      </c>
    </row>
    <row r="1806" spans="20:20" ht="18.5">
      <c r="T1806" s="55">
        <f t="shared" si="28"/>
        <v>0</v>
      </c>
    </row>
    <row r="1807" spans="20:20" ht="18.5">
      <c r="T1807" s="55">
        <f t="shared" si="28"/>
        <v>0</v>
      </c>
    </row>
    <row r="1808" spans="20:20" ht="18.5">
      <c r="T1808" s="55">
        <f t="shared" si="28"/>
        <v>0</v>
      </c>
    </row>
    <row r="1809" spans="20:20" ht="18.5">
      <c r="T1809" s="55">
        <f t="shared" si="28"/>
        <v>0</v>
      </c>
    </row>
    <row r="1810" spans="20:20" ht="18.5">
      <c r="T1810" s="55">
        <f t="shared" si="28"/>
        <v>0</v>
      </c>
    </row>
    <row r="1811" spans="20:20" ht="18.5">
      <c r="T1811" s="55">
        <f t="shared" si="28"/>
        <v>0</v>
      </c>
    </row>
    <row r="1812" spans="20:20" ht="18.5">
      <c r="T1812" s="55">
        <f t="shared" si="28"/>
        <v>0</v>
      </c>
    </row>
    <row r="1813" spans="20:20" ht="18.5">
      <c r="T1813" s="55">
        <f t="shared" si="28"/>
        <v>0</v>
      </c>
    </row>
    <row r="1814" spans="20:20" ht="18.5">
      <c r="T1814" s="55">
        <f t="shared" si="28"/>
        <v>0</v>
      </c>
    </row>
    <row r="1815" spans="20:20" ht="18.5">
      <c r="T1815" s="55">
        <f t="shared" si="28"/>
        <v>0</v>
      </c>
    </row>
    <row r="1816" spans="20:20" ht="18.5">
      <c r="T1816" s="55">
        <f t="shared" si="28"/>
        <v>0</v>
      </c>
    </row>
    <row r="1817" spans="20:20" ht="18.5">
      <c r="T1817" s="55">
        <f t="shared" si="28"/>
        <v>0</v>
      </c>
    </row>
    <row r="1818" spans="20:20" ht="18.5">
      <c r="T1818" s="55">
        <f t="shared" si="28"/>
        <v>0</v>
      </c>
    </row>
    <row r="1819" spans="20:20" ht="18.5">
      <c r="T1819" s="55">
        <f t="shared" si="28"/>
        <v>0</v>
      </c>
    </row>
    <row r="1820" spans="20:20" ht="18.5">
      <c r="T1820" s="55">
        <f t="shared" si="28"/>
        <v>0</v>
      </c>
    </row>
    <row r="1821" spans="20:20" ht="18.5">
      <c r="T1821" s="55">
        <f t="shared" si="28"/>
        <v>0</v>
      </c>
    </row>
    <row r="1822" spans="20:20" ht="18.5">
      <c r="T1822" s="55">
        <f t="shared" si="28"/>
        <v>0</v>
      </c>
    </row>
    <row r="1823" spans="20:20" ht="18.5">
      <c r="T1823" s="55">
        <f t="shared" si="28"/>
        <v>0</v>
      </c>
    </row>
    <row r="1824" spans="20:20" ht="18.5">
      <c r="T1824" s="55">
        <f t="shared" si="28"/>
        <v>0</v>
      </c>
    </row>
    <row r="1825" spans="20:20" ht="18.5">
      <c r="T1825" s="55">
        <f t="shared" si="28"/>
        <v>0</v>
      </c>
    </row>
    <row r="1826" spans="20:20" ht="18.5">
      <c r="T1826" s="55">
        <f t="shared" si="28"/>
        <v>0</v>
      </c>
    </row>
    <row r="1827" spans="20:20" ht="18.5">
      <c r="T1827" s="55">
        <f t="shared" si="28"/>
        <v>0</v>
      </c>
    </row>
    <row r="1828" spans="20:20" ht="18.5">
      <c r="T1828" s="55">
        <f t="shared" si="28"/>
        <v>0</v>
      </c>
    </row>
    <row r="1829" spans="20:20" ht="18.5">
      <c r="T1829" s="55">
        <f t="shared" si="28"/>
        <v>0</v>
      </c>
    </row>
    <row r="1830" spans="20:20" ht="18.5">
      <c r="T1830" s="55">
        <f t="shared" si="28"/>
        <v>0</v>
      </c>
    </row>
    <row r="1831" spans="20:20" ht="18.5">
      <c r="T1831" s="55">
        <f t="shared" si="28"/>
        <v>0</v>
      </c>
    </row>
    <row r="1832" spans="20:20" ht="18.5">
      <c r="T1832" s="55">
        <f t="shared" si="28"/>
        <v>0</v>
      </c>
    </row>
    <row r="1833" spans="20:20" ht="18.5">
      <c r="T1833" s="55">
        <f t="shared" si="28"/>
        <v>0</v>
      </c>
    </row>
    <row r="1834" spans="20:20" ht="18.5">
      <c r="T1834" s="55">
        <f t="shared" si="28"/>
        <v>0</v>
      </c>
    </row>
    <row r="1835" spans="20:20" ht="18.5">
      <c r="T1835" s="55">
        <f t="shared" si="28"/>
        <v>0</v>
      </c>
    </row>
    <row r="1836" spans="20:20" ht="18.5">
      <c r="T1836" s="55">
        <f t="shared" si="28"/>
        <v>0</v>
      </c>
    </row>
    <row r="1837" spans="20:20" ht="18.5">
      <c r="T1837" s="55">
        <f t="shared" si="28"/>
        <v>0</v>
      </c>
    </row>
    <row r="1838" spans="20:20" ht="18.5">
      <c r="T1838" s="55">
        <f t="shared" si="28"/>
        <v>0</v>
      </c>
    </row>
    <row r="1839" spans="20:20" ht="18.5">
      <c r="T1839" s="55">
        <f t="shared" si="28"/>
        <v>0</v>
      </c>
    </row>
    <row r="1840" spans="20:20" ht="18.5">
      <c r="T1840" s="55">
        <f t="shared" si="28"/>
        <v>0</v>
      </c>
    </row>
    <row r="1841" spans="20:20" ht="18.5">
      <c r="T1841" s="55">
        <f t="shared" si="28"/>
        <v>0</v>
      </c>
    </row>
    <row r="1842" spans="20:20" ht="18.5">
      <c r="T1842" s="55">
        <f t="shared" si="28"/>
        <v>0</v>
      </c>
    </row>
    <row r="1843" spans="20:20" ht="18.5">
      <c r="T1843" s="55">
        <f t="shared" si="28"/>
        <v>0</v>
      </c>
    </row>
    <row r="1844" spans="20:20" ht="18.5">
      <c r="T1844" s="55">
        <f t="shared" si="28"/>
        <v>0</v>
      </c>
    </row>
    <row r="1845" spans="20:20" ht="18.5">
      <c r="T1845" s="55">
        <f t="shared" si="28"/>
        <v>0</v>
      </c>
    </row>
    <row r="1846" spans="20:20" ht="18.5">
      <c r="T1846" s="55">
        <f t="shared" si="28"/>
        <v>0</v>
      </c>
    </row>
    <row r="1847" spans="20:20" ht="18.5">
      <c r="T1847" s="55">
        <f t="shared" si="28"/>
        <v>0</v>
      </c>
    </row>
    <row r="1848" spans="20:20" ht="18.5">
      <c r="T1848" s="55">
        <f t="shared" si="28"/>
        <v>0</v>
      </c>
    </row>
    <row r="1849" spans="20:20" ht="18.5">
      <c r="T1849" s="55">
        <f t="shared" si="28"/>
        <v>0</v>
      </c>
    </row>
    <row r="1850" spans="20:20" ht="18.5">
      <c r="T1850" s="55">
        <f t="shared" si="28"/>
        <v>0</v>
      </c>
    </row>
    <row r="1851" spans="20:20" ht="18.5">
      <c r="T1851" s="55">
        <f t="shared" si="28"/>
        <v>0</v>
      </c>
    </row>
    <row r="1852" spans="20:20" ht="18.5">
      <c r="T1852" s="55">
        <f t="shared" si="28"/>
        <v>0</v>
      </c>
    </row>
    <row r="1853" spans="20:20" ht="18.5">
      <c r="T1853" s="55">
        <f t="shared" si="28"/>
        <v>0</v>
      </c>
    </row>
    <row r="1854" spans="20:20" ht="18.5">
      <c r="T1854" s="55">
        <f t="shared" si="28"/>
        <v>0</v>
      </c>
    </row>
    <row r="1855" spans="20:20" ht="18.5">
      <c r="T1855" s="55">
        <f t="shared" si="28"/>
        <v>0</v>
      </c>
    </row>
    <row r="1856" spans="20:20" ht="18.5">
      <c r="T1856" s="55">
        <f t="shared" si="28"/>
        <v>0</v>
      </c>
    </row>
    <row r="1857" spans="20:20" ht="18.5">
      <c r="T1857" s="55">
        <f t="shared" si="28"/>
        <v>0</v>
      </c>
    </row>
    <row r="1858" spans="20:20" ht="18.5">
      <c r="T1858" s="55">
        <f t="shared" si="28"/>
        <v>0</v>
      </c>
    </row>
    <row r="1859" spans="20:20" ht="18.5">
      <c r="T1859" s="55">
        <f t="shared" ref="T1859:T1922" si="29">DATEDIF(M1859, S1859, "D")</f>
        <v>0</v>
      </c>
    </row>
    <row r="1860" spans="20:20" ht="18.5">
      <c r="T1860" s="55">
        <f t="shared" si="29"/>
        <v>0</v>
      </c>
    </row>
    <row r="1861" spans="20:20" ht="18.5">
      <c r="T1861" s="55">
        <f t="shared" si="29"/>
        <v>0</v>
      </c>
    </row>
    <row r="1862" spans="20:20" ht="18.5">
      <c r="T1862" s="55">
        <f t="shared" si="29"/>
        <v>0</v>
      </c>
    </row>
    <row r="1863" spans="20:20" ht="18.5">
      <c r="T1863" s="55">
        <f t="shared" si="29"/>
        <v>0</v>
      </c>
    </row>
    <row r="1864" spans="20:20" ht="18.5">
      <c r="T1864" s="55">
        <f t="shared" si="29"/>
        <v>0</v>
      </c>
    </row>
    <row r="1865" spans="20:20" ht="18.5">
      <c r="T1865" s="55">
        <f t="shared" si="29"/>
        <v>0</v>
      </c>
    </row>
    <row r="1866" spans="20:20" ht="18.5">
      <c r="T1866" s="55">
        <f t="shared" si="29"/>
        <v>0</v>
      </c>
    </row>
    <row r="1867" spans="20:20" ht="18.5">
      <c r="T1867" s="55">
        <f t="shared" si="29"/>
        <v>0</v>
      </c>
    </row>
    <row r="1868" spans="20:20" ht="18.5">
      <c r="T1868" s="55">
        <f t="shared" si="29"/>
        <v>0</v>
      </c>
    </row>
    <row r="1869" spans="20:20" ht="18.5">
      <c r="T1869" s="55">
        <f t="shared" si="29"/>
        <v>0</v>
      </c>
    </row>
    <row r="1870" spans="20:20" ht="18.5">
      <c r="T1870" s="55">
        <f t="shared" si="29"/>
        <v>0</v>
      </c>
    </row>
    <row r="1871" spans="20:20" ht="18.5">
      <c r="T1871" s="55">
        <f t="shared" si="29"/>
        <v>0</v>
      </c>
    </row>
    <row r="1872" spans="20:20" ht="18.5">
      <c r="T1872" s="55">
        <f t="shared" si="29"/>
        <v>0</v>
      </c>
    </row>
    <row r="1873" spans="20:20" ht="18.5">
      <c r="T1873" s="55">
        <f t="shared" si="29"/>
        <v>0</v>
      </c>
    </row>
    <row r="1874" spans="20:20" ht="18.5">
      <c r="T1874" s="55">
        <f t="shared" si="29"/>
        <v>0</v>
      </c>
    </row>
    <row r="1875" spans="20:20" ht="18.5">
      <c r="T1875" s="55">
        <f t="shared" si="29"/>
        <v>0</v>
      </c>
    </row>
    <row r="1876" spans="20:20" ht="18.5">
      <c r="T1876" s="55">
        <f t="shared" si="29"/>
        <v>0</v>
      </c>
    </row>
    <row r="1877" spans="20:20" ht="18.5">
      <c r="T1877" s="55">
        <f t="shared" si="29"/>
        <v>0</v>
      </c>
    </row>
    <row r="1878" spans="20:20" ht="18.5">
      <c r="T1878" s="55">
        <f t="shared" si="29"/>
        <v>0</v>
      </c>
    </row>
    <row r="1879" spans="20:20" ht="18.5">
      <c r="T1879" s="55">
        <f t="shared" si="29"/>
        <v>0</v>
      </c>
    </row>
    <row r="1880" spans="20:20" ht="18.5">
      <c r="T1880" s="55">
        <f t="shared" si="29"/>
        <v>0</v>
      </c>
    </row>
    <row r="1881" spans="20:20" ht="18.5">
      <c r="T1881" s="55">
        <f t="shared" si="29"/>
        <v>0</v>
      </c>
    </row>
    <row r="1882" spans="20:20" ht="18.5">
      <c r="T1882" s="55">
        <f t="shared" si="29"/>
        <v>0</v>
      </c>
    </row>
    <row r="1883" spans="20:20" ht="18.5">
      <c r="T1883" s="55">
        <f t="shared" si="29"/>
        <v>0</v>
      </c>
    </row>
    <row r="1884" spans="20:20" ht="18.5">
      <c r="T1884" s="55">
        <f t="shared" si="29"/>
        <v>0</v>
      </c>
    </row>
    <row r="1885" spans="20:20" ht="18.5">
      <c r="T1885" s="55">
        <f t="shared" si="29"/>
        <v>0</v>
      </c>
    </row>
    <row r="1886" spans="20:20" ht="18.5">
      <c r="T1886" s="55">
        <f t="shared" si="29"/>
        <v>0</v>
      </c>
    </row>
    <row r="1887" spans="20:20" ht="18.5">
      <c r="T1887" s="55">
        <f t="shared" si="29"/>
        <v>0</v>
      </c>
    </row>
    <row r="1888" spans="20:20" ht="18.5">
      <c r="T1888" s="55">
        <f t="shared" si="29"/>
        <v>0</v>
      </c>
    </row>
    <row r="1889" spans="20:20" ht="18.5">
      <c r="T1889" s="55">
        <f t="shared" si="29"/>
        <v>0</v>
      </c>
    </row>
    <row r="1890" spans="20:20" ht="18.5">
      <c r="T1890" s="55">
        <f t="shared" si="29"/>
        <v>0</v>
      </c>
    </row>
    <row r="1891" spans="20:20" ht="18.5">
      <c r="T1891" s="55">
        <f t="shared" si="29"/>
        <v>0</v>
      </c>
    </row>
    <row r="1892" spans="20:20" ht="18.5">
      <c r="T1892" s="55">
        <f t="shared" si="29"/>
        <v>0</v>
      </c>
    </row>
    <row r="1893" spans="20:20" ht="18.5">
      <c r="T1893" s="55">
        <f t="shared" si="29"/>
        <v>0</v>
      </c>
    </row>
    <row r="1894" spans="20:20" ht="18.5">
      <c r="T1894" s="55">
        <f t="shared" si="29"/>
        <v>0</v>
      </c>
    </row>
    <row r="1895" spans="20:20" ht="18.5">
      <c r="T1895" s="55">
        <f t="shared" si="29"/>
        <v>0</v>
      </c>
    </row>
    <row r="1896" spans="20:20" ht="18.5">
      <c r="T1896" s="55">
        <f t="shared" si="29"/>
        <v>0</v>
      </c>
    </row>
    <row r="1897" spans="20:20" ht="18.5">
      <c r="T1897" s="55">
        <f t="shared" si="29"/>
        <v>0</v>
      </c>
    </row>
    <row r="1898" spans="20:20" ht="18.5">
      <c r="T1898" s="55">
        <f t="shared" si="29"/>
        <v>0</v>
      </c>
    </row>
    <row r="1899" spans="20:20" ht="18.5">
      <c r="T1899" s="55">
        <f t="shared" si="29"/>
        <v>0</v>
      </c>
    </row>
    <row r="1900" spans="20:20" ht="18.5">
      <c r="T1900" s="55">
        <f t="shared" si="29"/>
        <v>0</v>
      </c>
    </row>
    <row r="1901" spans="20:20" ht="18.5">
      <c r="T1901" s="55">
        <f t="shared" si="29"/>
        <v>0</v>
      </c>
    </row>
    <row r="1902" spans="20:20" ht="18.5">
      <c r="T1902" s="55">
        <f t="shared" si="29"/>
        <v>0</v>
      </c>
    </row>
    <row r="1903" spans="20:20" ht="18.5">
      <c r="T1903" s="55">
        <f t="shared" si="29"/>
        <v>0</v>
      </c>
    </row>
    <row r="1904" spans="20:20" ht="18.5">
      <c r="T1904" s="55">
        <f t="shared" si="29"/>
        <v>0</v>
      </c>
    </row>
    <row r="1905" spans="20:20" ht="18.5">
      <c r="T1905" s="55">
        <f t="shared" si="29"/>
        <v>0</v>
      </c>
    </row>
    <row r="1906" spans="20:20" ht="18.5">
      <c r="T1906" s="55">
        <f t="shared" si="29"/>
        <v>0</v>
      </c>
    </row>
    <row r="1907" spans="20:20" ht="18.5">
      <c r="T1907" s="55">
        <f t="shared" si="29"/>
        <v>0</v>
      </c>
    </row>
    <row r="1908" spans="20:20" ht="18.5">
      <c r="T1908" s="55">
        <f t="shared" si="29"/>
        <v>0</v>
      </c>
    </row>
    <row r="1909" spans="20:20" ht="18.5">
      <c r="T1909" s="55">
        <f t="shared" si="29"/>
        <v>0</v>
      </c>
    </row>
    <row r="1910" spans="20:20" ht="18.5">
      <c r="T1910" s="55">
        <f t="shared" si="29"/>
        <v>0</v>
      </c>
    </row>
    <row r="1911" spans="20:20" ht="18.5">
      <c r="T1911" s="55">
        <f t="shared" si="29"/>
        <v>0</v>
      </c>
    </row>
    <row r="1912" spans="20:20" ht="18.5">
      <c r="T1912" s="55">
        <f t="shared" si="29"/>
        <v>0</v>
      </c>
    </row>
    <row r="1913" spans="20:20" ht="18.5">
      <c r="T1913" s="55">
        <f t="shared" si="29"/>
        <v>0</v>
      </c>
    </row>
    <row r="1914" spans="20:20" ht="18.5">
      <c r="T1914" s="55">
        <f t="shared" si="29"/>
        <v>0</v>
      </c>
    </row>
    <row r="1915" spans="20:20" ht="18.5">
      <c r="T1915" s="55">
        <f t="shared" si="29"/>
        <v>0</v>
      </c>
    </row>
    <row r="1916" spans="20:20" ht="18.5">
      <c r="T1916" s="55">
        <f t="shared" si="29"/>
        <v>0</v>
      </c>
    </row>
    <row r="1917" spans="20:20" ht="18.5">
      <c r="T1917" s="55">
        <f t="shared" si="29"/>
        <v>0</v>
      </c>
    </row>
    <row r="1918" spans="20:20" ht="18.5">
      <c r="T1918" s="55">
        <f t="shared" si="29"/>
        <v>0</v>
      </c>
    </row>
    <row r="1919" spans="20:20" ht="18.5">
      <c r="T1919" s="55">
        <f t="shared" si="29"/>
        <v>0</v>
      </c>
    </row>
    <row r="1920" spans="20:20" ht="18.5">
      <c r="T1920" s="55">
        <f t="shared" si="29"/>
        <v>0</v>
      </c>
    </row>
    <row r="1921" spans="20:20" ht="18.5">
      <c r="T1921" s="55">
        <f t="shared" si="29"/>
        <v>0</v>
      </c>
    </row>
    <row r="1922" spans="20:20" ht="18.5">
      <c r="T1922" s="55">
        <f t="shared" si="29"/>
        <v>0</v>
      </c>
    </row>
    <row r="1923" spans="20:20" ht="18.5">
      <c r="T1923" s="55">
        <f t="shared" ref="T1923:T1986" si="30">DATEDIF(M1923, S1923, "D")</f>
        <v>0</v>
      </c>
    </row>
    <row r="1924" spans="20:20" ht="18.5">
      <c r="T1924" s="55">
        <f t="shared" si="30"/>
        <v>0</v>
      </c>
    </row>
    <row r="1925" spans="20:20" ht="18.5">
      <c r="T1925" s="55">
        <f t="shared" si="30"/>
        <v>0</v>
      </c>
    </row>
    <row r="1926" spans="20:20" ht="18.5">
      <c r="T1926" s="55">
        <f t="shared" si="30"/>
        <v>0</v>
      </c>
    </row>
    <row r="1927" spans="20:20" ht="18.5">
      <c r="T1927" s="55">
        <f t="shared" si="30"/>
        <v>0</v>
      </c>
    </row>
    <row r="1928" spans="20:20" ht="18.5">
      <c r="T1928" s="55">
        <f t="shared" si="30"/>
        <v>0</v>
      </c>
    </row>
    <row r="1929" spans="20:20" ht="18.5">
      <c r="T1929" s="55">
        <f t="shared" si="30"/>
        <v>0</v>
      </c>
    </row>
    <row r="1930" spans="20:20" ht="18.5">
      <c r="T1930" s="55">
        <f t="shared" si="30"/>
        <v>0</v>
      </c>
    </row>
    <row r="1931" spans="20:20" ht="18.5">
      <c r="T1931" s="55">
        <f t="shared" si="30"/>
        <v>0</v>
      </c>
    </row>
    <row r="1932" spans="20:20" ht="18.5">
      <c r="T1932" s="55">
        <f t="shared" si="30"/>
        <v>0</v>
      </c>
    </row>
    <row r="1933" spans="20:20" ht="18.5">
      <c r="T1933" s="55">
        <f t="shared" si="30"/>
        <v>0</v>
      </c>
    </row>
    <row r="1934" spans="20:20" ht="18.5">
      <c r="T1934" s="55">
        <f t="shared" si="30"/>
        <v>0</v>
      </c>
    </row>
    <row r="1935" spans="20:20" ht="18.5">
      <c r="T1935" s="55">
        <f t="shared" si="30"/>
        <v>0</v>
      </c>
    </row>
    <row r="1936" spans="20:20" ht="18.5">
      <c r="T1936" s="55">
        <f t="shared" si="30"/>
        <v>0</v>
      </c>
    </row>
    <row r="1937" spans="20:20" ht="18.5">
      <c r="T1937" s="55">
        <f t="shared" si="30"/>
        <v>0</v>
      </c>
    </row>
    <row r="1938" spans="20:20" ht="18.5">
      <c r="T1938" s="55">
        <f t="shared" si="30"/>
        <v>0</v>
      </c>
    </row>
    <row r="1939" spans="20:20" ht="18.5">
      <c r="T1939" s="55">
        <f t="shared" si="30"/>
        <v>0</v>
      </c>
    </row>
    <row r="1940" spans="20:20" ht="18.5">
      <c r="T1940" s="55">
        <f t="shared" si="30"/>
        <v>0</v>
      </c>
    </row>
    <row r="1941" spans="20:20" ht="18.5">
      <c r="T1941" s="55">
        <f t="shared" si="30"/>
        <v>0</v>
      </c>
    </row>
    <row r="1942" spans="20:20" ht="18.5">
      <c r="T1942" s="55">
        <f t="shared" si="30"/>
        <v>0</v>
      </c>
    </row>
    <row r="1943" spans="20:20" ht="18.5">
      <c r="T1943" s="55">
        <f t="shared" si="30"/>
        <v>0</v>
      </c>
    </row>
    <row r="1944" spans="20:20" ht="18.5">
      <c r="T1944" s="55">
        <f t="shared" si="30"/>
        <v>0</v>
      </c>
    </row>
    <row r="1945" spans="20:20" ht="18.5">
      <c r="T1945" s="55">
        <f t="shared" si="30"/>
        <v>0</v>
      </c>
    </row>
    <row r="1946" spans="20:20" ht="18.5">
      <c r="T1946" s="55">
        <f t="shared" si="30"/>
        <v>0</v>
      </c>
    </row>
    <row r="1947" spans="20:20" ht="18.5">
      <c r="T1947" s="55">
        <f t="shared" si="30"/>
        <v>0</v>
      </c>
    </row>
    <row r="1948" spans="20:20" ht="18.5">
      <c r="T1948" s="55">
        <f t="shared" si="30"/>
        <v>0</v>
      </c>
    </row>
    <row r="1949" spans="20:20" ht="18.5">
      <c r="T1949" s="55">
        <f t="shared" si="30"/>
        <v>0</v>
      </c>
    </row>
    <row r="1950" spans="20:20" ht="18.5">
      <c r="T1950" s="55">
        <f t="shared" si="30"/>
        <v>0</v>
      </c>
    </row>
    <row r="1951" spans="20:20" ht="18.5">
      <c r="T1951" s="55">
        <f t="shared" si="30"/>
        <v>0</v>
      </c>
    </row>
    <row r="1952" spans="20:20" ht="18.5">
      <c r="T1952" s="55">
        <f t="shared" si="30"/>
        <v>0</v>
      </c>
    </row>
    <row r="1953" spans="20:20" ht="18.5">
      <c r="T1953" s="55">
        <f t="shared" si="30"/>
        <v>0</v>
      </c>
    </row>
    <row r="1954" spans="20:20" ht="18.5">
      <c r="T1954" s="55">
        <f t="shared" si="30"/>
        <v>0</v>
      </c>
    </row>
    <row r="1955" spans="20:20" ht="18.5">
      <c r="T1955" s="55">
        <f t="shared" si="30"/>
        <v>0</v>
      </c>
    </row>
    <row r="1956" spans="20:20" ht="18.5">
      <c r="T1956" s="55">
        <f t="shared" si="30"/>
        <v>0</v>
      </c>
    </row>
    <row r="1957" spans="20:20" ht="18.5">
      <c r="T1957" s="55">
        <f t="shared" si="30"/>
        <v>0</v>
      </c>
    </row>
    <row r="1958" spans="20:20" ht="18.5">
      <c r="T1958" s="55">
        <f t="shared" si="30"/>
        <v>0</v>
      </c>
    </row>
    <row r="1959" spans="20:20" ht="18.5">
      <c r="T1959" s="55">
        <f t="shared" si="30"/>
        <v>0</v>
      </c>
    </row>
    <row r="1960" spans="20:20" ht="18.5">
      <c r="T1960" s="55">
        <f t="shared" si="30"/>
        <v>0</v>
      </c>
    </row>
    <row r="1961" spans="20:20" ht="18.5">
      <c r="T1961" s="55">
        <f t="shared" si="30"/>
        <v>0</v>
      </c>
    </row>
    <row r="1962" spans="20:20" ht="18.5">
      <c r="T1962" s="55">
        <f t="shared" si="30"/>
        <v>0</v>
      </c>
    </row>
    <row r="1963" spans="20:20" ht="18.5">
      <c r="T1963" s="55">
        <f t="shared" si="30"/>
        <v>0</v>
      </c>
    </row>
    <row r="1964" spans="20:20" ht="18.5">
      <c r="T1964" s="55">
        <f t="shared" si="30"/>
        <v>0</v>
      </c>
    </row>
    <row r="1965" spans="20:20" ht="18.5">
      <c r="T1965" s="55">
        <f t="shared" si="30"/>
        <v>0</v>
      </c>
    </row>
    <row r="1966" spans="20:20" ht="18.5">
      <c r="T1966" s="55">
        <f t="shared" si="30"/>
        <v>0</v>
      </c>
    </row>
    <row r="1967" spans="20:20" ht="18.5">
      <c r="T1967" s="55">
        <f t="shared" si="30"/>
        <v>0</v>
      </c>
    </row>
    <row r="1968" spans="20:20" ht="18.5">
      <c r="T1968" s="55">
        <f t="shared" si="30"/>
        <v>0</v>
      </c>
    </row>
    <row r="1969" spans="20:20" ht="18.5">
      <c r="T1969" s="55">
        <f t="shared" si="30"/>
        <v>0</v>
      </c>
    </row>
    <row r="1970" spans="20:20" ht="18.5">
      <c r="T1970" s="55">
        <f t="shared" si="30"/>
        <v>0</v>
      </c>
    </row>
    <row r="1971" spans="20:20" ht="18.5">
      <c r="T1971" s="55">
        <f t="shared" si="30"/>
        <v>0</v>
      </c>
    </row>
    <row r="1972" spans="20:20" ht="18.5">
      <c r="T1972" s="55">
        <f t="shared" si="30"/>
        <v>0</v>
      </c>
    </row>
    <row r="1973" spans="20:20" ht="18.5">
      <c r="T1973" s="55">
        <f t="shared" si="30"/>
        <v>0</v>
      </c>
    </row>
    <row r="1974" spans="20:20" ht="18.5">
      <c r="T1974" s="55">
        <f t="shared" si="30"/>
        <v>0</v>
      </c>
    </row>
    <row r="1975" spans="20:20" ht="18.5">
      <c r="T1975" s="55">
        <f t="shared" si="30"/>
        <v>0</v>
      </c>
    </row>
    <row r="1976" spans="20:20" ht="18.5">
      <c r="T1976" s="55">
        <f t="shared" si="30"/>
        <v>0</v>
      </c>
    </row>
    <row r="1977" spans="20:20" ht="18.5">
      <c r="T1977" s="55">
        <f t="shared" si="30"/>
        <v>0</v>
      </c>
    </row>
    <row r="1978" spans="20:20" ht="18.5">
      <c r="T1978" s="55">
        <f t="shared" si="30"/>
        <v>0</v>
      </c>
    </row>
    <row r="1979" spans="20:20" ht="18.5">
      <c r="T1979" s="55">
        <f t="shared" si="30"/>
        <v>0</v>
      </c>
    </row>
    <row r="1980" spans="20:20" ht="18.5">
      <c r="T1980" s="55">
        <f t="shared" si="30"/>
        <v>0</v>
      </c>
    </row>
    <row r="1981" spans="20:20" ht="18.5">
      <c r="T1981" s="55">
        <f t="shared" si="30"/>
        <v>0</v>
      </c>
    </row>
    <row r="1982" spans="20:20" ht="18.5">
      <c r="T1982" s="55">
        <f t="shared" si="30"/>
        <v>0</v>
      </c>
    </row>
    <row r="1983" spans="20:20" ht="18.5">
      <c r="T1983" s="55">
        <f t="shared" si="30"/>
        <v>0</v>
      </c>
    </row>
    <row r="1984" spans="20:20" ht="18.5">
      <c r="T1984" s="55">
        <f t="shared" si="30"/>
        <v>0</v>
      </c>
    </row>
    <row r="1985" spans="20:20" ht="18.5">
      <c r="T1985" s="55">
        <f t="shared" si="30"/>
        <v>0</v>
      </c>
    </row>
    <row r="1986" spans="20:20" ht="18.5">
      <c r="T1986" s="55">
        <f t="shared" si="30"/>
        <v>0</v>
      </c>
    </row>
    <row r="1987" spans="20:20" ht="18.5">
      <c r="T1987" s="55">
        <f t="shared" ref="T1987:T2050" si="31">DATEDIF(M1987, S1987, "D")</f>
        <v>0</v>
      </c>
    </row>
    <row r="1988" spans="20:20" ht="18.5">
      <c r="T1988" s="55">
        <f t="shared" si="31"/>
        <v>0</v>
      </c>
    </row>
    <row r="1989" spans="20:20" ht="18.5">
      <c r="T1989" s="55">
        <f t="shared" si="31"/>
        <v>0</v>
      </c>
    </row>
    <row r="1990" spans="20:20" ht="18.5">
      <c r="T1990" s="55">
        <f t="shared" si="31"/>
        <v>0</v>
      </c>
    </row>
    <row r="1991" spans="20:20" ht="18.5">
      <c r="T1991" s="55">
        <f t="shared" si="31"/>
        <v>0</v>
      </c>
    </row>
    <row r="1992" spans="20:20" ht="18.5">
      <c r="T1992" s="55">
        <f t="shared" si="31"/>
        <v>0</v>
      </c>
    </row>
    <row r="1993" spans="20:20" ht="18.5">
      <c r="T1993" s="55">
        <f t="shared" si="31"/>
        <v>0</v>
      </c>
    </row>
    <row r="1994" spans="20:20" ht="18.5">
      <c r="T1994" s="55">
        <f t="shared" si="31"/>
        <v>0</v>
      </c>
    </row>
    <row r="1995" spans="20:20" ht="18.5">
      <c r="T1995" s="55">
        <f t="shared" si="31"/>
        <v>0</v>
      </c>
    </row>
    <row r="1996" spans="20:20" ht="18.5">
      <c r="T1996" s="55">
        <f t="shared" si="31"/>
        <v>0</v>
      </c>
    </row>
    <row r="1997" spans="20:20" ht="18.5">
      <c r="T1997" s="55">
        <f t="shared" si="31"/>
        <v>0</v>
      </c>
    </row>
    <row r="1998" spans="20:20" ht="18.5">
      <c r="T1998" s="55">
        <f t="shared" si="31"/>
        <v>0</v>
      </c>
    </row>
    <row r="1999" spans="20:20" ht="18.5">
      <c r="T1999" s="55">
        <f t="shared" si="31"/>
        <v>0</v>
      </c>
    </row>
    <row r="2000" spans="20:20" ht="18.5">
      <c r="T2000" s="55">
        <f t="shared" si="31"/>
        <v>0</v>
      </c>
    </row>
    <row r="2001" spans="20:20" ht="18.5">
      <c r="T2001" s="55">
        <f t="shared" si="31"/>
        <v>0</v>
      </c>
    </row>
    <row r="2002" spans="20:20" ht="18.5">
      <c r="T2002" s="55">
        <f t="shared" si="31"/>
        <v>0</v>
      </c>
    </row>
    <row r="2003" spans="20:20" ht="18.5">
      <c r="T2003" s="55">
        <f t="shared" si="31"/>
        <v>0</v>
      </c>
    </row>
    <row r="2004" spans="20:20" ht="18.5">
      <c r="T2004" s="55">
        <f t="shared" si="31"/>
        <v>0</v>
      </c>
    </row>
    <row r="2005" spans="20:20" ht="18.5">
      <c r="T2005" s="55">
        <f t="shared" si="31"/>
        <v>0</v>
      </c>
    </row>
    <row r="2006" spans="20:20" ht="18.5">
      <c r="T2006" s="55">
        <f t="shared" si="31"/>
        <v>0</v>
      </c>
    </row>
    <row r="2007" spans="20:20" ht="18.5">
      <c r="T2007" s="55">
        <f t="shared" si="31"/>
        <v>0</v>
      </c>
    </row>
    <row r="2008" spans="20:20" ht="18.5">
      <c r="T2008" s="55">
        <f t="shared" si="31"/>
        <v>0</v>
      </c>
    </row>
    <row r="2009" spans="20:20" ht="18.5">
      <c r="T2009" s="55">
        <f t="shared" si="31"/>
        <v>0</v>
      </c>
    </row>
    <row r="2010" spans="20:20" ht="18.5">
      <c r="T2010" s="55">
        <f t="shared" si="31"/>
        <v>0</v>
      </c>
    </row>
    <row r="2011" spans="20:20" ht="18.5">
      <c r="T2011" s="55">
        <f t="shared" si="31"/>
        <v>0</v>
      </c>
    </row>
    <row r="2012" spans="20:20" ht="18.5">
      <c r="T2012" s="55">
        <f t="shared" si="31"/>
        <v>0</v>
      </c>
    </row>
    <row r="2013" spans="20:20" ht="18.5">
      <c r="T2013" s="55">
        <f t="shared" si="31"/>
        <v>0</v>
      </c>
    </row>
    <row r="2014" spans="20:20" ht="18.5">
      <c r="T2014" s="55">
        <f t="shared" si="31"/>
        <v>0</v>
      </c>
    </row>
    <row r="2015" spans="20:20" ht="18.5">
      <c r="T2015" s="55">
        <f t="shared" si="31"/>
        <v>0</v>
      </c>
    </row>
    <row r="2016" spans="20:20" ht="18.5">
      <c r="T2016" s="55">
        <f t="shared" si="31"/>
        <v>0</v>
      </c>
    </row>
    <row r="2017" spans="20:20" ht="18.5">
      <c r="T2017" s="55">
        <f t="shared" si="31"/>
        <v>0</v>
      </c>
    </row>
    <row r="2018" spans="20:20" ht="18.5">
      <c r="T2018" s="55">
        <f t="shared" si="31"/>
        <v>0</v>
      </c>
    </row>
    <row r="2019" spans="20:20" ht="18.5">
      <c r="T2019" s="55">
        <f t="shared" si="31"/>
        <v>0</v>
      </c>
    </row>
    <row r="2020" spans="20:20" ht="18.5">
      <c r="T2020" s="55">
        <f t="shared" si="31"/>
        <v>0</v>
      </c>
    </row>
    <row r="2021" spans="20:20" ht="18.5">
      <c r="T2021" s="55">
        <f t="shared" si="31"/>
        <v>0</v>
      </c>
    </row>
    <row r="2022" spans="20:20" ht="18.5">
      <c r="T2022" s="55">
        <f t="shared" si="31"/>
        <v>0</v>
      </c>
    </row>
    <row r="2023" spans="20:20" ht="18.5">
      <c r="T2023" s="55">
        <f t="shared" si="31"/>
        <v>0</v>
      </c>
    </row>
    <row r="2024" spans="20:20" ht="18.5">
      <c r="T2024" s="55">
        <f t="shared" si="31"/>
        <v>0</v>
      </c>
    </row>
    <row r="2025" spans="20:20" ht="18.5">
      <c r="T2025" s="55">
        <f t="shared" si="31"/>
        <v>0</v>
      </c>
    </row>
    <row r="2026" spans="20:20" ht="18.5">
      <c r="T2026" s="55">
        <f t="shared" si="31"/>
        <v>0</v>
      </c>
    </row>
    <row r="2027" spans="20:20" ht="18.5">
      <c r="T2027" s="55">
        <f t="shared" si="31"/>
        <v>0</v>
      </c>
    </row>
    <row r="2028" spans="20:20" ht="18.5">
      <c r="T2028" s="55">
        <f t="shared" si="31"/>
        <v>0</v>
      </c>
    </row>
    <row r="2029" spans="20:20" ht="18.5">
      <c r="T2029" s="55">
        <f t="shared" si="31"/>
        <v>0</v>
      </c>
    </row>
    <row r="2030" spans="20:20" ht="18.5">
      <c r="T2030" s="55">
        <f t="shared" si="31"/>
        <v>0</v>
      </c>
    </row>
    <row r="2031" spans="20:20" ht="18.5">
      <c r="T2031" s="55">
        <f t="shared" si="31"/>
        <v>0</v>
      </c>
    </row>
    <row r="2032" spans="20:20" ht="18.5">
      <c r="T2032" s="55">
        <f t="shared" si="31"/>
        <v>0</v>
      </c>
    </row>
    <row r="2033" spans="20:20" ht="18.5">
      <c r="T2033" s="55">
        <f t="shared" si="31"/>
        <v>0</v>
      </c>
    </row>
    <row r="2034" spans="20:20" ht="18.5">
      <c r="T2034" s="55">
        <f t="shared" si="31"/>
        <v>0</v>
      </c>
    </row>
    <row r="2035" spans="20:20" ht="18.5">
      <c r="T2035" s="55">
        <f t="shared" si="31"/>
        <v>0</v>
      </c>
    </row>
    <row r="2036" spans="20:20" ht="18.5">
      <c r="T2036" s="55">
        <f t="shared" si="31"/>
        <v>0</v>
      </c>
    </row>
    <row r="2037" spans="20:20" ht="18.5">
      <c r="T2037" s="55">
        <f t="shared" si="31"/>
        <v>0</v>
      </c>
    </row>
    <row r="2038" spans="20:20" ht="18.5">
      <c r="T2038" s="55">
        <f t="shared" si="31"/>
        <v>0</v>
      </c>
    </row>
    <row r="2039" spans="20:20" ht="18.5">
      <c r="T2039" s="55">
        <f t="shared" si="31"/>
        <v>0</v>
      </c>
    </row>
    <row r="2040" spans="20:20" ht="18.5">
      <c r="T2040" s="55">
        <f t="shared" si="31"/>
        <v>0</v>
      </c>
    </row>
    <row r="2041" spans="20:20" ht="18.5">
      <c r="T2041" s="55">
        <f t="shared" si="31"/>
        <v>0</v>
      </c>
    </row>
    <row r="2042" spans="20:20" ht="18.5">
      <c r="T2042" s="55">
        <f t="shared" si="31"/>
        <v>0</v>
      </c>
    </row>
    <row r="2043" spans="20:20" ht="18.5">
      <c r="T2043" s="55">
        <f t="shared" si="31"/>
        <v>0</v>
      </c>
    </row>
    <row r="2044" spans="20:20" ht="18.5">
      <c r="T2044" s="55">
        <f t="shared" si="31"/>
        <v>0</v>
      </c>
    </row>
    <row r="2045" spans="20:20" ht="18.5">
      <c r="T2045" s="55">
        <f t="shared" si="31"/>
        <v>0</v>
      </c>
    </row>
    <row r="2046" spans="20:20" ht="18.5">
      <c r="T2046" s="55">
        <f t="shared" si="31"/>
        <v>0</v>
      </c>
    </row>
    <row r="2047" spans="20:20" ht="18.5">
      <c r="T2047" s="55">
        <f t="shared" si="31"/>
        <v>0</v>
      </c>
    </row>
    <row r="2048" spans="20:20" ht="18.5">
      <c r="T2048" s="55">
        <f t="shared" si="31"/>
        <v>0</v>
      </c>
    </row>
    <row r="2049" spans="20:20" ht="18.5">
      <c r="T2049" s="55">
        <f t="shared" si="31"/>
        <v>0</v>
      </c>
    </row>
    <row r="2050" spans="20:20" ht="18.5">
      <c r="T2050" s="55">
        <f t="shared" si="31"/>
        <v>0</v>
      </c>
    </row>
    <row r="2051" spans="20:20" ht="18.5">
      <c r="T2051" s="55">
        <f t="shared" ref="T2051:T2114" si="32">DATEDIF(M2051, S2051, "D")</f>
        <v>0</v>
      </c>
    </row>
    <row r="2052" spans="20:20" ht="18.5">
      <c r="T2052" s="55">
        <f t="shared" si="32"/>
        <v>0</v>
      </c>
    </row>
    <row r="2053" spans="20:20" ht="18.5">
      <c r="T2053" s="55">
        <f t="shared" si="32"/>
        <v>0</v>
      </c>
    </row>
    <row r="2054" spans="20:20" ht="18.5">
      <c r="T2054" s="55">
        <f t="shared" si="32"/>
        <v>0</v>
      </c>
    </row>
    <row r="2055" spans="20:20" ht="18.5">
      <c r="T2055" s="55">
        <f t="shared" si="32"/>
        <v>0</v>
      </c>
    </row>
    <row r="2056" spans="20:20" ht="18.5">
      <c r="T2056" s="55">
        <f t="shared" si="32"/>
        <v>0</v>
      </c>
    </row>
    <row r="2057" spans="20:20" ht="18.5">
      <c r="T2057" s="55">
        <f t="shared" si="32"/>
        <v>0</v>
      </c>
    </row>
    <row r="2058" spans="20:20" ht="18.5">
      <c r="T2058" s="55">
        <f t="shared" si="32"/>
        <v>0</v>
      </c>
    </row>
    <row r="2059" spans="20:20" ht="18.5">
      <c r="T2059" s="55">
        <f t="shared" si="32"/>
        <v>0</v>
      </c>
    </row>
    <row r="2060" spans="20:20" ht="18.5">
      <c r="T2060" s="55">
        <f t="shared" si="32"/>
        <v>0</v>
      </c>
    </row>
    <row r="2061" spans="20:20" ht="18.5">
      <c r="T2061" s="55">
        <f t="shared" si="32"/>
        <v>0</v>
      </c>
    </row>
    <row r="2062" spans="20:20" ht="18.5">
      <c r="T2062" s="55">
        <f t="shared" si="32"/>
        <v>0</v>
      </c>
    </row>
    <row r="2063" spans="20:20" ht="18.5">
      <c r="T2063" s="55">
        <f t="shared" si="32"/>
        <v>0</v>
      </c>
    </row>
    <row r="2064" spans="20:20" ht="18.5">
      <c r="T2064" s="55">
        <f t="shared" si="32"/>
        <v>0</v>
      </c>
    </row>
    <row r="2065" spans="20:20" ht="18.5">
      <c r="T2065" s="55">
        <f t="shared" si="32"/>
        <v>0</v>
      </c>
    </row>
    <row r="2066" spans="20:20" ht="18.5">
      <c r="T2066" s="55">
        <f t="shared" si="32"/>
        <v>0</v>
      </c>
    </row>
    <row r="2067" spans="20:20" ht="18.5">
      <c r="T2067" s="55">
        <f t="shared" si="32"/>
        <v>0</v>
      </c>
    </row>
    <row r="2068" spans="20:20" ht="18.5">
      <c r="T2068" s="55">
        <f t="shared" si="32"/>
        <v>0</v>
      </c>
    </row>
    <row r="2069" spans="20:20" ht="18.5">
      <c r="T2069" s="55">
        <f t="shared" si="32"/>
        <v>0</v>
      </c>
    </row>
    <row r="2070" spans="20:20" ht="18.5">
      <c r="T2070" s="55">
        <f t="shared" si="32"/>
        <v>0</v>
      </c>
    </row>
    <row r="2071" spans="20:20" ht="18.5">
      <c r="T2071" s="55">
        <f t="shared" si="32"/>
        <v>0</v>
      </c>
    </row>
    <row r="2072" spans="20:20" ht="18.5">
      <c r="T2072" s="55">
        <f t="shared" si="32"/>
        <v>0</v>
      </c>
    </row>
    <row r="2073" spans="20:20" ht="18.5">
      <c r="T2073" s="55">
        <f t="shared" si="32"/>
        <v>0</v>
      </c>
    </row>
    <row r="2074" spans="20:20" ht="18.5">
      <c r="T2074" s="55">
        <f t="shared" si="32"/>
        <v>0</v>
      </c>
    </row>
    <row r="2075" spans="20:20" ht="18.5">
      <c r="T2075" s="55">
        <f t="shared" si="32"/>
        <v>0</v>
      </c>
    </row>
    <row r="2076" spans="20:20" ht="18.5">
      <c r="T2076" s="55">
        <f t="shared" si="32"/>
        <v>0</v>
      </c>
    </row>
    <row r="2077" spans="20:20" ht="18.5">
      <c r="T2077" s="55">
        <f t="shared" si="32"/>
        <v>0</v>
      </c>
    </row>
    <row r="2078" spans="20:20" ht="18.5">
      <c r="T2078" s="55">
        <f t="shared" si="32"/>
        <v>0</v>
      </c>
    </row>
    <row r="2079" spans="20:20" ht="18.5">
      <c r="T2079" s="55">
        <f t="shared" si="32"/>
        <v>0</v>
      </c>
    </row>
    <row r="2080" spans="20:20" ht="18.5">
      <c r="T2080" s="55">
        <f t="shared" si="32"/>
        <v>0</v>
      </c>
    </row>
    <row r="2081" spans="20:20" ht="18.5">
      <c r="T2081" s="55">
        <f t="shared" si="32"/>
        <v>0</v>
      </c>
    </row>
    <row r="2082" spans="20:20" ht="18.5">
      <c r="T2082" s="55">
        <f t="shared" si="32"/>
        <v>0</v>
      </c>
    </row>
    <row r="2083" spans="20:20" ht="18.5">
      <c r="T2083" s="55">
        <f t="shared" si="32"/>
        <v>0</v>
      </c>
    </row>
    <row r="2084" spans="20:20" ht="18.5">
      <c r="T2084" s="55">
        <f t="shared" si="32"/>
        <v>0</v>
      </c>
    </row>
    <row r="2085" spans="20:20" ht="18.5">
      <c r="T2085" s="55">
        <f t="shared" si="32"/>
        <v>0</v>
      </c>
    </row>
    <row r="2086" spans="20:20" ht="18.5">
      <c r="T2086" s="55">
        <f t="shared" si="32"/>
        <v>0</v>
      </c>
    </row>
    <row r="2087" spans="20:20" ht="18.5">
      <c r="T2087" s="55">
        <f t="shared" si="32"/>
        <v>0</v>
      </c>
    </row>
    <row r="2088" spans="20:20" ht="18.5">
      <c r="T2088" s="55">
        <f t="shared" si="32"/>
        <v>0</v>
      </c>
    </row>
    <row r="2089" spans="20:20" ht="18.5">
      <c r="T2089" s="55">
        <f t="shared" si="32"/>
        <v>0</v>
      </c>
    </row>
    <row r="2090" spans="20:20" ht="18.5">
      <c r="T2090" s="55">
        <f t="shared" si="32"/>
        <v>0</v>
      </c>
    </row>
    <row r="2091" spans="20:20" ht="18.5">
      <c r="T2091" s="55">
        <f t="shared" si="32"/>
        <v>0</v>
      </c>
    </row>
    <row r="2092" spans="20:20" ht="18.5">
      <c r="T2092" s="55">
        <f t="shared" si="32"/>
        <v>0</v>
      </c>
    </row>
    <row r="2093" spans="20:20" ht="18.5">
      <c r="T2093" s="55">
        <f t="shared" si="32"/>
        <v>0</v>
      </c>
    </row>
    <row r="2094" spans="20:20" ht="18.5">
      <c r="T2094" s="55">
        <f t="shared" si="32"/>
        <v>0</v>
      </c>
    </row>
    <row r="2095" spans="20:20" ht="18.5">
      <c r="T2095" s="55">
        <f t="shared" si="32"/>
        <v>0</v>
      </c>
    </row>
    <row r="2096" spans="20:20" ht="18.5">
      <c r="T2096" s="55">
        <f t="shared" si="32"/>
        <v>0</v>
      </c>
    </row>
    <row r="2097" spans="20:20" ht="18.5">
      <c r="T2097" s="55">
        <f t="shared" si="32"/>
        <v>0</v>
      </c>
    </row>
    <row r="2098" spans="20:20" ht="18.5">
      <c r="T2098" s="55">
        <f t="shared" si="32"/>
        <v>0</v>
      </c>
    </row>
    <row r="2099" spans="20:20" ht="18.5">
      <c r="T2099" s="55">
        <f t="shared" si="32"/>
        <v>0</v>
      </c>
    </row>
    <row r="2100" spans="20:20" ht="18.5">
      <c r="T2100" s="55">
        <f t="shared" si="32"/>
        <v>0</v>
      </c>
    </row>
    <row r="2101" spans="20:20" ht="18.5">
      <c r="T2101" s="55">
        <f t="shared" si="32"/>
        <v>0</v>
      </c>
    </row>
    <row r="2102" spans="20:20" ht="18.5">
      <c r="T2102" s="55">
        <f t="shared" si="32"/>
        <v>0</v>
      </c>
    </row>
    <row r="2103" spans="20:20" ht="18.5">
      <c r="T2103" s="55">
        <f t="shared" si="32"/>
        <v>0</v>
      </c>
    </row>
    <row r="2104" spans="20:20" ht="18.5">
      <c r="T2104" s="55">
        <f t="shared" si="32"/>
        <v>0</v>
      </c>
    </row>
    <row r="2105" spans="20:20" ht="18.5">
      <c r="T2105" s="55">
        <f t="shared" si="32"/>
        <v>0</v>
      </c>
    </row>
    <row r="2106" spans="20:20" ht="18.5">
      <c r="T2106" s="55">
        <f t="shared" si="32"/>
        <v>0</v>
      </c>
    </row>
    <row r="2107" spans="20:20" ht="18.5">
      <c r="T2107" s="55">
        <f t="shared" si="32"/>
        <v>0</v>
      </c>
    </row>
    <row r="2108" spans="20:20" ht="18.5">
      <c r="T2108" s="55">
        <f t="shared" si="32"/>
        <v>0</v>
      </c>
    </row>
    <row r="2109" spans="20:20" ht="18.5">
      <c r="T2109" s="55">
        <f t="shared" si="32"/>
        <v>0</v>
      </c>
    </row>
    <row r="2110" spans="20:20" ht="18.5">
      <c r="T2110" s="55">
        <f t="shared" si="32"/>
        <v>0</v>
      </c>
    </row>
    <row r="2111" spans="20:20" ht="18.5">
      <c r="T2111" s="55">
        <f t="shared" si="32"/>
        <v>0</v>
      </c>
    </row>
    <row r="2112" spans="20:20" ht="18.5">
      <c r="T2112" s="55">
        <f t="shared" si="32"/>
        <v>0</v>
      </c>
    </row>
    <row r="2113" spans="20:20" ht="18.5">
      <c r="T2113" s="55">
        <f t="shared" si="32"/>
        <v>0</v>
      </c>
    </row>
    <row r="2114" spans="20:20" ht="18.5">
      <c r="T2114" s="55">
        <f t="shared" si="32"/>
        <v>0</v>
      </c>
    </row>
    <row r="2115" spans="20:20" ht="18.5">
      <c r="T2115" s="55">
        <f t="shared" ref="T2115:T2178" si="33">DATEDIF(M2115, S2115, "D")</f>
        <v>0</v>
      </c>
    </row>
    <row r="2116" spans="20:20" ht="18.5">
      <c r="T2116" s="55">
        <f t="shared" si="33"/>
        <v>0</v>
      </c>
    </row>
    <row r="2117" spans="20:20" ht="18.5">
      <c r="T2117" s="55">
        <f t="shared" si="33"/>
        <v>0</v>
      </c>
    </row>
    <row r="2118" spans="20:20" ht="18.5">
      <c r="T2118" s="55">
        <f t="shared" si="33"/>
        <v>0</v>
      </c>
    </row>
    <row r="2119" spans="20:20" ht="18.5">
      <c r="T2119" s="55">
        <f t="shared" si="33"/>
        <v>0</v>
      </c>
    </row>
    <row r="2120" spans="20:20" ht="18.5">
      <c r="T2120" s="55">
        <f t="shared" si="33"/>
        <v>0</v>
      </c>
    </row>
    <row r="2121" spans="20:20" ht="18.5">
      <c r="T2121" s="55">
        <f t="shared" si="33"/>
        <v>0</v>
      </c>
    </row>
    <row r="2122" spans="20:20" ht="18.5">
      <c r="T2122" s="55">
        <f t="shared" si="33"/>
        <v>0</v>
      </c>
    </row>
    <row r="2123" spans="20:20" ht="18.5">
      <c r="T2123" s="55">
        <f t="shared" si="33"/>
        <v>0</v>
      </c>
    </row>
    <row r="2124" spans="20:20" ht="18.5">
      <c r="T2124" s="55">
        <f t="shared" si="33"/>
        <v>0</v>
      </c>
    </row>
    <row r="2125" spans="20:20" ht="18.5">
      <c r="T2125" s="55">
        <f t="shared" si="33"/>
        <v>0</v>
      </c>
    </row>
    <row r="2126" spans="20:20" ht="18.5">
      <c r="T2126" s="55">
        <f t="shared" si="33"/>
        <v>0</v>
      </c>
    </row>
    <row r="2127" spans="20:20" ht="18.5">
      <c r="T2127" s="55">
        <f t="shared" si="33"/>
        <v>0</v>
      </c>
    </row>
    <row r="2128" spans="20:20" ht="18.5">
      <c r="T2128" s="55">
        <f t="shared" si="33"/>
        <v>0</v>
      </c>
    </row>
    <row r="2129" spans="20:20" ht="18.5">
      <c r="T2129" s="55">
        <f t="shared" si="33"/>
        <v>0</v>
      </c>
    </row>
    <row r="2130" spans="20:20" ht="18.5">
      <c r="T2130" s="55">
        <f t="shared" si="33"/>
        <v>0</v>
      </c>
    </row>
    <row r="2131" spans="20:20" ht="18.5">
      <c r="T2131" s="55">
        <f t="shared" si="33"/>
        <v>0</v>
      </c>
    </row>
    <row r="2132" spans="20:20" ht="18.5">
      <c r="T2132" s="55">
        <f t="shared" si="33"/>
        <v>0</v>
      </c>
    </row>
    <row r="2133" spans="20:20" ht="18.5">
      <c r="T2133" s="55">
        <f t="shared" si="33"/>
        <v>0</v>
      </c>
    </row>
    <row r="2134" spans="20:20" ht="18.5">
      <c r="T2134" s="55">
        <f t="shared" si="33"/>
        <v>0</v>
      </c>
    </row>
    <row r="2135" spans="20:20" ht="18.5">
      <c r="T2135" s="55">
        <f t="shared" si="33"/>
        <v>0</v>
      </c>
    </row>
    <row r="2136" spans="20:20" ht="18.5">
      <c r="T2136" s="55">
        <f t="shared" si="33"/>
        <v>0</v>
      </c>
    </row>
    <row r="2137" spans="20:20" ht="18.5">
      <c r="T2137" s="55">
        <f t="shared" si="33"/>
        <v>0</v>
      </c>
    </row>
    <row r="2138" spans="20:20" ht="18.5">
      <c r="T2138" s="55">
        <f t="shared" si="33"/>
        <v>0</v>
      </c>
    </row>
    <row r="2139" spans="20:20" ht="18.5">
      <c r="T2139" s="55">
        <f t="shared" si="33"/>
        <v>0</v>
      </c>
    </row>
    <row r="2140" spans="20:20" ht="18.5">
      <c r="T2140" s="55">
        <f t="shared" si="33"/>
        <v>0</v>
      </c>
    </row>
    <row r="2141" spans="20:20" ht="18.5">
      <c r="T2141" s="55">
        <f t="shared" si="33"/>
        <v>0</v>
      </c>
    </row>
    <row r="2142" spans="20:20" ht="18.5">
      <c r="T2142" s="55">
        <f t="shared" si="33"/>
        <v>0</v>
      </c>
    </row>
    <row r="2143" spans="20:20" ht="18.5">
      <c r="T2143" s="55">
        <f t="shared" si="33"/>
        <v>0</v>
      </c>
    </row>
    <row r="2144" spans="20:20" ht="18.5">
      <c r="T2144" s="55">
        <f t="shared" si="33"/>
        <v>0</v>
      </c>
    </row>
    <row r="2145" spans="20:20" ht="18.5">
      <c r="T2145" s="55">
        <f t="shared" si="33"/>
        <v>0</v>
      </c>
    </row>
    <row r="2146" spans="20:20" ht="18.5">
      <c r="T2146" s="55">
        <f t="shared" si="33"/>
        <v>0</v>
      </c>
    </row>
    <row r="2147" spans="20:20" ht="18.5">
      <c r="T2147" s="55">
        <f t="shared" si="33"/>
        <v>0</v>
      </c>
    </row>
    <row r="2148" spans="20:20" ht="18.5">
      <c r="T2148" s="55">
        <f t="shared" si="33"/>
        <v>0</v>
      </c>
    </row>
    <row r="2149" spans="20:20" ht="18.5">
      <c r="T2149" s="55">
        <f t="shared" si="33"/>
        <v>0</v>
      </c>
    </row>
    <row r="2150" spans="20:20" ht="18.5">
      <c r="T2150" s="55">
        <f t="shared" si="33"/>
        <v>0</v>
      </c>
    </row>
    <row r="2151" spans="20:20" ht="18.5">
      <c r="T2151" s="55">
        <f t="shared" si="33"/>
        <v>0</v>
      </c>
    </row>
    <row r="2152" spans="20:20" ht="18.5">
      <c r="T2152" s="55">
        <f t="shared" si="33"/>
        <v>0</v>
      </c>
    </row>
    <row r="2153" spans="20:20" ht="18.5">
      <c r="T2153" s="55">
        <f t="shared" si="33"/>
        <v>0</v>
      </c>
    </row>
    <row r="2154" spans="20:20" ht="18.5">
      <c r="T2154" s="55">
        <f t="shared" si="33"/>
        <v>0</v>
      </c>
    </row>
    <row r="2155" spans="20:20" ht="18.5">
      <c r="T2155" s="55">
        <f t="shared" si="33"/>
        <v>0</v>
      </c>
    </row>
    <row r="2156" spans="20:20" ht="18.5">
      <c r="T2156" s="55">
        <f t="shared" si="33"/>
        <v>0</v>
      </c>
    </row>
    <row r="2157" spans="20:20" ht="18.5">
      <c r="T2157" s="55">
        <f t="shared" si="33"/>
        <v>0</v>
      </c>
    </row>
    <row r="2158" spans="20:20" ht="18.5">
      <c r="T2158" s="55">
        <f t="shared" si="33"/>
        <v>0</v>
      </c>
    </row>
    <row r="2159" spans="20:20" ht="18.5">
      <c r="T2159" s="55">
        <f t="shared" si="33"/>
        <v>0</v>
      </c>
    </row>
    <row r="2160" spans="20:20" ht="18.5">
      <c r="T2160" s="55">
        <f t="shared" si="33"/>
        <v>0</v>
      </c>
    </row>
    <row r="2161" spans="20:20" ht="18.5">
      <c r="T2161" s="55">
        <f t="shared" si="33"/>
        <v>0</v>
      </c>
    </row>
    <row r="2162" spans="20:20" ht="18.5">
      <c r="T2162" s="55">
        <f t="shared" si="33"/>
        <v>0</v>
      </c>
    </row>
    <row r="2163" spans="20:20" ht="18.5">
      <c r="T2163" s="55">
        <f t="shared" si="33"/>
        <v>0</v>
      </c>
    </row>
    <row r="2164" spans="20:20" ht="18.5">
      <c r="T2164" s="55">
        <f t="shared" si="33"/>
        <v>0</v>
      </c>
    </row>
    <row r="2165" spans="20:20" ht="18.5">
      <c r="T2165" s="55">
        <f t="shared" si="33"/>
        <v>0</v>
      </c>
    </row>
    <row r="2166" spans="20:20" ht="18.5">
      <c r="T2166" s="55">
        <f t="shared" si="33"/>
        <v>0</v>
      </c>
    </row>
    <row r="2167" spans="20:20" ht="18.5">
      <c r="T2167" s="55">
        <f t="shared" si="33"/>
        <v>0</v>
      </c>
    </row>
    <row r="2168" spans="20:20" ht="18.5">
      <c r="T2168" s="55">
        <f t="shared" si="33"/>
        <v>0</v>
      </c>
    </row>
    <row r="2169" spans="20:20" ht="18.5">
      <c r="T2169" s="55">
        <f t="shared" si="33"/>
        <v>0</v>
      </c>
    </row>
    <row r="2170" spans="20:20" ht="18.5">
      <c r="T2170" s="55">
        <f t="shared" si="33"/>
        <v>0</v>
      </c>
    </row>
    <row r="2171" spans="20:20" ht="18.5">
      <c r="T2171" s="55">
        <f t="shared" si="33"/>
        <v>0</v>
      </c>
    </row>
    <row r="2172" spans="20:20" ht="18.5">
      <c r="T2172" s="55">
        <f t="shared" si="33"/>
        <v>0</v>
      </c>
    </row>
    <row r="2173" spans="20:20" ht="18.5">
      <c r="T2173" s="55">
        <f t="shared" si="33"/>
        <v>0</v>
      </c>
    </row>
    <row r="2174" spans="20:20" ht="18.5">
      <c r="T2174" s="55">
        <f t="shared" si="33"/>
        <v>0</v>
      </c>
    </row>
    <row r="2175" spans="20:20" ht="18.5">
      <c r="T2175" s="55">
        <f t="shared" si="33"/>
        <v>0</v>
      </c>
    </row>
    <row r="2176" spans="20:20" ht="18.5">
      <c r="T2176" s="55">
        <f t="shared" si="33"/>
        <v>0</v>
      </c>
    </row>
    <row r="2177" spans="20:20" ht="18.5">
      <c r="T2177" s="55">
        <f t="shared" si="33"/>
        <v>0</v>
      </c>
    </row>
    <row r="2178" spans="20:20" ht="18.5">
      <c r="T2178" s="55">
        <f t="shared" si="33"/>
        <v>0</v>
      </c>
    </row>
    <row r="2179" spans="20:20" ht="18.5">
      <c r="T2179" s="55">
        <f t="shared" ref="T2179:T2242" si="34">DATEDIF(M2179, S2179, "D")</f>
        <v>0</v>
      </c>
    </row>
    <row r="2180" spans="20:20" ht="18.5">
      <c r="T2180" s="55">
        <f t="shared" si="34"/>
        <v>0</v>
      </c>
    </row>
    <row r="2181" spans="20:20" ht="18.5">
      <c r="T2181" s="55">
        <f t="shared" si="34"/>
        <v>0</v>
      </c>
    </row>
    <row r="2182" spans="20:20" ht="18.5">
      <c r="T2182" s="55">
        <f t="shared" si="34"/>
        <v>0</v>
      </c>
    </row>
    <row r="2183" spans="20:20" ht="18.5">
      <c r="T2183" s="55">
        <f t="shared" si="34"/>
        <v>0</v>
      </c>
    </row>
    <row r="2184" spans="20:20" ht="18.5">
      <c r="T2184" s="55">
        <f t="shared" si="34"/>
        <v>0</v>
      </c>
    </row>
    <row r="2185" spans="20:20" ht="18.5">
      <c r="T2185" s="55">
        <f t="shared" si="34"/>
        <v>0</v>
      </c>
    </row>
    <row r="2186" spans="20:20" ht="18.5">
      <c r="T2186" s="55">
        <f t="shared" si="34"/>
        <v>0</v>
      </c>
    </row>
    <row r="2187" spans="20:20" ht="18.5">
      <c r="T2187" s="55">
        <f t="shared" si="34"/>
        <v>0</v>
      </c>
    </row>
    <row r="2188" spans="20:20" ht="18.5">
      <c r="T2188" s="55">
        <f t="shared" si="34"/>
        <v>0</v>
      </c>
    </row>
    <row r="2189" spans="20:20" ht="18.5">
      <c r="T2189" s="55">
        <f t="shared" si="34"/>
        <v>0</v>
      </c>
    </row>
    <row r="2190" spans="20:20" ht="18.5">
      <c r="T2190" s="55">
        <f t="shared" si="34"/>
        <v>0</v>
      </c>
    </row>
    <row r="2191" spans="20:20" ht="18.5">
      <c r="T2191" s="55">
        <f t="shared" si="34"/>
        <v>0</v>
      </c>
    </row>
    <row r="2192" spans="20:20" ht="18.5">
      <c r="T2192" s="55">
        <f t="shared" si="34"/>
        <v>0</v>
      </c>
    </row>
    <row r="2193" spans="20:20" ht="18.5">
      <c r="T2193" s="55">
        <f t="shared" si="34"/>
        <v>0</v>
      </c>
    </row>
    <row r="2194" spans="20:20" ht="18.5">
      <c r="T2194" s="55">
        <f t="shared" si="34"/>
        <v>0</v>
      </c>
    </row>
    <row r="2195" spans="20:20" ht="18.5">
      <c r="T2195" s="55">
        <f t="shared" si="34"/>
        <v>0</v>
      </c>
    </row>
    <row r="2196" spans="20:20" ht="18.5">
      <c r="T2196" s="55">
        <f t="shared" si="34"/>
        <v>0</v>
      </c>
    </row>
    <row r="2197" spans="20:20" ht="18.5">
      <c r="T2197" s="55">
        <f t="shared" si="34"/>
        <v>0</v>
      </c>
    </row>
    <row r="2198" spans="20:20" ht="18.5">
      <c r="T2198" s="55">
        <f t="shared" si="34"/>
        <v>0</v>
      </c>
    </row>
    <row r="2199" spans="20:20" ht="18.5">
      <c r="T2199" s="55">
        <f t="shared" si="34"/>
        <v>0</v>
      </c>
    </row>
    <row r="2200" spans="20:20" ht="18.5">
      <c r="T2200" s="55">
        <f t="shared" si="34"/>
        <v>0</v>
      </c>
    </row>
    <row r="2201" spans="20:20" ht="18.5">
      <c r="T2201" s="55">
        <f t="shared" si="34"/>
        <v>0</v>
      </c>
    </row>
    <row r="2202" spans="20:20" ht="18.5">
      <c r="T2202" s="55">
        <f t="shared" si="34"/>
        <v>0</v>
      </c>
    </row>
    <row r="2203" spans="20:20" ht="18.5">
      <c r="T2203" s="55">
        <f t="shared" si="34"/>
        <v>0</v>
      </c>
    </row>
    <row r="2204" spans="20:20" ht="18.5">
      <c r="T2204" s="55">
        <f t="shared" si="34"/>
        <v>0</v>
      </c>
    </row>
    <row r="2205" spans="20:20" ht="18.5">
      <c r="T2205" s="55">
        <f t="shared" si="34"/>
        <v>0</v>
      </c>
    </row>
    <row r="2206" spans="20:20" ht="18.5">
      <c r="T2206" s="55">
        <f t="shared" si="34"/>
        <v>0</v>
      </c>
    </row>
    <row r="2207" spans="20:20" ht="18.5">
      <c r="T2207" s="55">
        <f t="shared" si="34"/>
        <v>0</v>
      </c>
    </row>
    <row r="2208" spans="20:20" ht="18.5">
      <c r="T2208" s="55">
        <f t="shared" si="34"/>
        <v>0</v>
      </c>
    </row>
    <row r="2209" spans="20:20" ht="18.5">
      <c r="T2209" s="55">
        <f t="shared" si="34"/>
        <v>0</v>
      </c>
    </row>
    <row r="2210" spans="20:20" ht="18.5">
      <c r="T2210" s="55">
        <f t="shared" si="34"/>
        <v>0</v>
      </c>
    </row>
    <row r="2211" spans="20:20" ht="18.5">
      <c r="T2211" s="55">
        <f t="shared" si="34"/>
        <v>0</v>
      </c>
    </row>
    <row r="2212" spans="20:20" ht="18.5">
      <c r="T2212" s="55">
        <f t="shared" si="34"/>
        <v>0</v>
      </c>
    </row>
    <row r="2213" spans="20:20" ht="18.5">
      <c r="T2213" s="55">
        <f t="shared" si="34"/>
        <v>0</v>
      </c>
    </row>
    <row r="2214" spans="20:20" ht="18.5">
      <c r="T2214" s="55">
        <f t="shared" si="34"/>
        <v>0</v>
      </c>
    </row>
    <row r="2215" spans="20:20" ht="18.5">
      <c r="T2215" s="55">
        <f t="shared" si="34"/>
        <v>0</v>
      </c>
    </row>
    <row r="2216" spans="20:20" ht="18.5">
      <c r="T2216" s="55">
        <f t="shared" si="34"/>
        <v>0</v>
      </c>
    </row>
    <row r="2217" spans="20:20" ht="18.5">
      <c r="T2217" s="55">
        <f t="shared" si="34"/>
        <v>0</v>
      </c>
    </row>
    <row r="2218" spans="20:20" ht="18.5">
      <c r="T2218" s="55">
        <f t="shared" si="34"/>
        <v>0</v>
      </c>
    </row>
    <row r="2219" spans="20:20" ht="18.5">
      <c r="T2219" s="55">
        <f t="shared" si="34"/>
        <v>0</v>
      </c>
    </row>
    <row r="2220" spans="20:20" ht="18.5">
      <c r="T2220" s="55">
        <f t="shared" si="34"/>
        <v>0</v>
      </c>
    </row>
    <row r="2221" spans="20:20" ht="18.5">
      <c r="T2221" s="55">
        <f t="shared" si="34"/>
        <v>0</v>
      </c>
    </row>
    <row r="2222" spans="20:20" ht="18.5">
      <c r="T2222" s="55">
        <f t="shared" si="34"/>
        <v>0</v>
      </c>
    </row>
    <row r="2223" spans="20:20" ht="18.5">
      <c r="T2223" s="55">
        <f t="shared" si="34"/>
        <v>0</v>
      </c>
    </row>
    <row r="2224" spans="20:20" ht="18.5">
      <c r="T2224" s="55">
        <f t="shared" si="34"/>
        <v>0</v>
      </c>
    </row>
    <row r="2225" spans="20:20" ht="18.5">
      <c r="T2225" s="55">
        <f t="shared" si="34"/>
        <v>0</v>
      </c>
    </row>
    <row r="2226" spans="20:20" ht="18.5">
      <c r="T2226" s="55">
        <f t="shared" si="34"/>
        <v>0</v>
      </c>
    </row>
    <row r="2227" spans="20:20" ht="18.5">
      <c r="T2227" s="55">
        <f t="shared" si="34"/>
        <v>0</v>
      </c>
    </row>
    <row r="2228" spans="20:20" ht="18.5">
      <c r="T2228" s="55">
        <f t="shared" si="34"/>
        <v>0</v>
      </c>
    </row>
    <row r="2229" spans="20:20" ht="18.5">
      <c r="T2229" s="55">
        <f t="shared" si="34"/>
        <v>0</v>
      </c>
    </row>
    <row r="2230" spans="20:20" ht="18.5">
      <c r="T2230" s="55">
        <f t="shared" si="34"/>
        <v>0</v>
      </c>
    </row>
    <row r="2231" spans="20:20" ht="18.5">
      <c r="T2231" s="55">
        <f t="shared" si="34"/>
        <v>0</v>
      </c>
    </row>
    <row r="2232" spans="20:20" ht="18.5">
      <c r="T2232" s="55">
        <f t="shared" si="34"/>
        <v>0</v>
      </c>
    </row>
    <row r="2233" spans="20:20" ht="18.5">
      <c r="T2233" s="55">
        <f t="shared" si="34"/>
        <v>0</v>
      </c>
    </row>
    <row r="2234" spans="20:20" ht="18.5">
      <c r="T2234" s="55">
        <f t="shared" si="34"/>
        <v>0</v>
      </c>
    </row>
    <row r="2235" spans="20:20" ht="18.5">
      <c r="T2235" s="55">
        <f t="shared" si="34"/>
        <v>0</v>
      </c>
    </row>
    <row r="2236" spans="20:20" ht="18.5">
      <c r="T2236" s="55">
        <f t="shared" si="34"/>
        <v>0</v>
      </c>
    </row>
    <row r="2237" spans="20:20" ht="18.5">
      <c r="T2237" s="55">
        <f t="shared" si="34"/>
        <v>0</v>
      </c>
    </row>
    <row r="2238" spans="20:20" ht="18.5">
      <c r="T2238" s="55">
        <f t="shared" si="34"/>
        <v>0</v>
      </c>
    </row>
    <row r="2239" spans="20:20" ht="18.5">
      <c r="T2239" s="55">
        <f t="shared" si="34"/>
        <v>0</v>
      </c>
    </row>
    <row r="2240" spans="20:20" ht="18.5">
      <c r="T2240" s="55">
        <f t="shared" si="34"/>
        <v>0</v>
      </c>
    </row>
    <row r="2241" spans="20:20" ht="18.5">
      <c r="T2241" s="55">
        <f t="shared" si="34"/>
        <v>0</v>
      </c>
    </row>
    <row r="2242" spans="20:20" ht="18.5">
      <c r="T2242" s="55">
        <f t="shared" si="34"/>
        <v>0</v>
      </c>
    </row>
    <row r="2243" spans="20:20" ht="18.5">
      <c r="T2243" s="55">
        <f t="shared" ref="T2243:T2306" si="35">DATEDIF(M2243, S2243, "D")</f>
        <v>0</v>
      </c>
    </row>
    <row r="2244" spans="20:20" ht="18.5">
      <c r="T2244" s="55">
        <f t="shared" si="35"/>
        <v>0</v>
      </c>
    </row>
    <row r="2245" spans="20:20" ht="18.5">
      <c r="T2245" s="55">
        <f t="shared" si="35"/>
        <v>0</v>
      </c>
    </row>
    <row r="2246" spans="20:20" ht="18.5">
      <c r="T2246" s="55">
        <f t="shared" si="35"/>
        <v>0</v>
      </c>
    </row>
    <row r="2247" spans="20:20" ht="18.5">
      <c r="T2247" s="55">
        <f t="shared" si="35"/>
        <v>0</v>
      </c>
    </row>
    <row r="2248" spans="20:20" ht="18.5">
      <c r="T2248" s="55">
        <f t="shared" si="35"/>
        <v>0</v>
      </c>
    </row>
    <row r="2249" spans="20:20" ht="18.5">
      <c r="T2249" s="55">
        <f t="shared" si="35"/>
        <v>0</v>
      </c>
    </row>
    <row r="2250" spans="20:20" ht="18.5">
      <c r="T2250" s="55">
        <f t="shared" si="35"/>
        <v>0</v>
      </c>
    </row>
    <row r="2251" spans="20:20" ht="18.5">
      <c r="T2251" s="55">
        <f t="shared" si="35"/>
        <v>0</v>
      </c>
    </row>
    <row r="2252" spans="20:20" ht="18.5">
      <c r="T2252" s="55">
        <f t="shared" si="35"/>
        <v>0</v>
      </c>
    </row>
    <row r="2253" spans="20:20" ht="18.5">
      <c r="T2253" s="55">
        <f t="shared" si="35"/>
        <v>0</v>
      </c>
    </row>
    <row r="2254" spans="20:20" ht="18.5">
      <c r="T2254" s="55">
        <f t="shared" si="35"/>
        <v>0</v>
      </c>
    </row>
    <row r="2255" spans="20:20" ht="18.5">
      <c r="T2255" s="55">
        <f t="shared" si="35"/>
        <v>0</v>
      </c>
    </row>
    <row r="2256" spans="20:20" ht="18.5">
      <c r="T2256" s="55">
        <f t="shared" si="35"/>
        <v>0</v>
      </c>
    </row>
    <row r="2257" spans="20:20" ht="18.5">
      <c r="T2257" s="55">
        <f t="shared" si="35"/>
        <v>0</v>
      </c>
    </row>
    <row r="2258" spans="20:20" ht="18.5">
      <c r="T2258" s="55">
        <f t="shared" si="35"/>
        <v>0</v>
      </c>
    </row>
    <row r="2259" spans="20:20" ht="18.5">
      <c r="T2259" s="55">
        <f t="shared" si="35"/>
        <v>0</v>
      </c>
    </row>
    <row r="2260" spans="20:20" ht="18.5">
      <c r="T2260" s="55">
        <f t="shared" si="35"/>
        <v>0</v>
      </c>
    </row>
    <row r="2261" spans="20:20" ht="18.5">
      <c r="T2261" s="55">
        <f t="shared" si="35"/>
        <v>0</v>
      </c>
    </row>
    <row r="2262" spans="20:20" ht="18.5">
      <c r="T2262" s="55">
        <f t="shared" si="35"/>
        <v>0</v>
      </c>
    </row>
    <row r="2263" spans="20:20" ht="18.5">
      <c r="T2263" s="55">
        <f t="shared" si="35"/>
        <v>0</v>
      </c>
    </row>
    <row r="2264" spans="20:20" ht="18.5">
      <c r="T2264" s="55">
        <f t="shared" si="35"/>
        <v>0</v>
      </c>
    </row>
    <row r="2265" spans="20:20" ht="18.5">
      <c r="T2265" s="55">
        <f t="shared" si="35"/>
        <v>0</v>
      </c>
    </row>
    <row r="2266" spans="20:20" ht="18.5">
      <c r="T2266" s="55">
        <f t="shared" si="35"/>
        <v>0</v>
      </c>
    </row>
    <row r="2267" spans="20:20" ht="18.5">
      <c r="T2267" s="55">
        <f t="shared" si="35"/>
        <v>0</v>
      </c>
    </row>
    <row r="2268" spans="20:20" ht="18.5">
      <c r="T2268" s="55">
        <f t="shared" si="35"/>
        <v>0</v>
      </c>
    </row>
    <row r="2269" spans="20:20" ht="18.5">
      <c r="T2269" s="55">
        <f t="shared" si="35"/>
        <v>0</v>
      </c>
    </row>
    <row r="2270" spans="20:20" ht="18.5">
      <c r="T2270" s="55">
        <f t="shared" si="35"/>
        <v>0</v>
      </c>
    </row>
    <row r="2271" spans="20:20" ht="18.5">
      <c r="T2271" s="55">
        <f t="shared" si="35"/>
        <v>0</v>
      </c>
    </row>
    <row r="2272" spans="20:20" ht="18.5">
      <c r="T2272" s="55">
        <f t="shared" si="35"/>
        <v>0</v>
      </c>
    </row>
    <row r="2273" spans="20:20" ht="18.5">
      <c r="T2273" s="55">
        <f t="shared" si="35"/>
        <v>0</v>
      </c>
    </row>
    <row r="2274" spans="20:20" ht="18.5">
      <c r="T2274" s="55">
        <f t="shared" si="35"/>
        <v>0</v>
      </c>
    </row>
    <row r="2275" spans="20:20" ht="18.5">
      <c r="T2275" s="55">
        <f t="shared" si="35"/>
        <v>0</v>
      </c>
    </row>
    <row r="2276" spans="20:20" ht="18.5">
      <c r="T2276" s="55">
        <f t="shared" si="35"/>
        <v>0</v>
      </c>
    </row>
    <row r="2277" spans="20:20" ht="18.5">
      <c r="T2277" s="55">
        <f t="shared" si="35"/>
        <v>0</v>
      </c>
    </row>
    <row r="2278" spans="20:20" ht="18.5">
      <c r="T2278" s="55">
        <f t="shared" si="35"/>
        <v>0</v>
      </c>
    </row>
    <row r="2279" spans="20:20" ht="18.5">
      <c r="T2279" s="55">
        <f t="shared" si="35"/>
        <v>0</v>
      </c>
    </row>
    <row r="2280" spans="20:20" ht="18.5">
      <c r="T2280" s="55">
        <f t="shared" si="35"/>
        <v>0</v>
      </c>
    </row>
    <row r="2281" spans="20:20" ht="18.5">
      <c r="T2281" s="55">
        <f t="shared" si="35"/>
        <v>0</v>
      </c>
    </row>
    <row r="2282" spans="20:20" ht="18.5">
      <c r="T2282" s="55">
        <f t="shared" si="35"/>
        <v>0</v>
      </c>
    </row>
    <row r="2283" spans="20:20" ht="18.5">
      <c r="T2283" s="55">
        <f t="shared" si="35"/>
        <v>0</v>
      </c>
    </row>
    <row r="2284" spans="20:20" ht="18.5">
      <c r="T2284" s="55">
        <f t="shared" si="35"/>
        <v>0</v>
      </c>
    </row>
    <row r="2285" spans="20:20" ht="18.5">
      <c r="T2285" s="55">
        <f t="shared" si="35"/>
        <v>0</v>
      </c>
    </row>
    <row r="2286" spans="20:20" ht="18.5">
      <c r="T2286" s="55">
        <f t="shared" si="35"/>
        <v>0</v>
      </c>
    </row>
    <row r="2287" spans="20:20" ht="18.5">
      <c r="T2287" s="55">
        <f t="shared" si="35"/>
        <v>0</v>
      </c>
    </row>
    <row r="2288" spans="20:20" ht="18.5">
      <c r="T2288" s="55">
        <f t="shared" si="35"/>
        <v>0</v>
      </c>
    </row>
    <row r="2289" spans="20:20" ht="18.5">
      <c r="T2289" s="55">
        <f t="shared" si="35"/>
        <v>0</v>
      </c>
    </row>
    <row r="2290" spans="20:20" ht="18.5">
      <c r="T2290" s="55">
        <f t="shared" si="35"/>
        <v>0</v>
      </c>
    </row>
    <row r="2291" spans="20:20" ht="18.5">
      <c r="T2291" s="55">
        <f t="shared" si="35"/>
        <v>0</v>
      </c>
    </row>
    <row r="2292" spans="20:20" ht="18.5">
      <c r="T2292" s="55">
        <f t="shared" si="35"/>
        <v>0</v>
      </c>
    </row>
    <row r="2293" spans="20:20" ht="18.5">
      <c r="T2293" s="55">
        <f t="shared" si="35"/>
        <v>0</v>
      </c>
    </row>
    <row r="2294" spans="20:20" ht="18.5">
      <c r="T2294" s="55">
        <f t="shared" si="35"/>
        <v>0</v>
      </c>
    </row>
    <row r="2295" spans="20:20" ht="18.5">
      <c r="T2295" s="55">
        <f t="shared" si="35"/>
        <v>0</v>
      </c>
    </row>
    <row r="2296" spans="20:20" ht="18.5">
      <c r="T2296" s="55">
        <f t="shared" si="35"/>
        <v>0</v>
      </c>
    </row>
    <row r="2297" spans="20:20" ht="18.5">
      <c r="T2297" s="55">
        <f t="shared" si="35"/>
        <v>0</v>
      </c>
    </row>
    <row r="2298" spans="20:20" ht="18.5">
      <c r="T2298" s="55">
        <f t="shared" si="35"/>
        <v>0</v>
      </c>
    </row>
    <row r="2299" spans="20:20" ht="18.5">
      <c r="T2299" s="55">
        <f t="shared" si="35"/>
        <v>0</v>
      </c>
    </row>
    <row r="2300" spans="20:20" ht="18.5">
      <c r="T2300" s="55">
        <f t="shared" si="35"/>
        <v>0</v>
      </c>
    </row>
    <row r="2301" spans="20:20" ht="18.5">
      <c r="T2301" s="55">
        <f t="shared" si="35"/>
        <v>0</v>
      </c>
    </row>
    <row r="2302" spans="20:20" ht="18.5">
      <c r="T2302" s="55">
        <f t="shared" si="35"/>
        <v>0</v>
      </c>
    </row>
    <row r="2303" spans="20:20" ht="18.5">
      <c r="T2303" s="55">
        <f t="shared" si="35"/>
        <v>0</v>
      </c>
    </row>
    <row r="2304" spans="20:20" ht="18.5">
      <c r="T2304" s="55">
        <f t="shared" si="35"/>
        <v>0</v>
      </c>
    </row>
    <row r="2305" spans="20:20" ht="18.5">
      <c r="T2305" s="55">
        <f t="shared" si="35"/>
        <v>0</v>
      </c>
    </row>
    <row r="2306" spans="20:20" ht="18.5">
      <c r="T2306" s="55">
        <f t="shared" si="35"/>
        <v>0</v>
      </c>
    </row>
    <row r="2307" spans="20:20" ht="18.5">
      <c r="T2307" s="55">
        <f t="shared" ref="T2307:T2370" si="36">DATEDIF(M2307, S2307, "D")</f>
        <v>0</v>
      </c>
    </row>
    <row r="2308" spans="20:20" ht="18.5">
      <c r="T2308" s="55">
        <f t="shared" si="36"/>
        <v>0</v>
      </c>
    </row>
    <row r="2309" spans="20:20" ht="18.5">
      <c r="T2309" s="55">
        <f t="shared" si="36"/>
        <v>0</v>
      </c>
    </row>
    <row r="2310" spans="20:20" ht="18.5">
      <c r="T2310" s="55">
        <f t="shared" si="36"/>
        <v>0</v>
      </c>
    </row>
    <row r="2311" spans="20:20" ht="18.5">
      <c r="T2311" s="55">
        <f t="shared" si="36"/>
        <v>0</v>
      </c>
    </row>
    <row r="2312" spans="20:20" ht="18.5">
      <c r="T2312" s="55">
        <f t="shared" si="36"/>
        <v>0</v>
      </c>
    </row>
    <row r="2313" spans="20:20" ht="18.5">
      <c r="T2313" s="55">
        <f t="shared" si="36"/>
        <v>0</v>
      </c>
    </row>
    <row r="2314" spans="20:20" ht="18.5">
      <c r="T2314" s="55">
        <f t="shared" si="36"/>
        <v>0</v>
      </c>
    </row>
    <row r="2315" spans="20:20" ht="18.5">
      <c r="T2315" s="55">
        <f t="shared" si="36"/>
        <v>0</v>
      </c>
    </row>
    <row r="2316" spans="20:20" ht="18.5">
      <c r="T2316" s="55">
        <f t="shared" si="36"/>
        <v>0</v>
      </c>
    </row>
    <row r="2317" spans="20:20" ht="18.5">
      <c r="T2317" s="55">
        <f t="shared" si="36"/>
        <v>0</v>
      </c>
    </row>
    <row r="2318" spans="20:20" ht="18.5">
      <c r="T2318" s="55">
        <f t="shared" si="36"/>
        <v>0</v>
      </c>
    </row>
    <row r="2319" spans="20:20" ht="18.5">
      <c r="T2319" s="55">
        <f t="shared" si="36"/>
        <v>0</v>
      </c>
    </row>
    <row r="2320" spans="20:20" ht="18.5">
      <c r="T2320" s="55">
        <f t="shared" si="36"/>
        <v>0</v>
      </c>
    </row>
    <row r="2321" spans="20:20" ht="18.5">
      <c r="T2321" s="55">
        <f t="shared" si="36"/>
        <v>0</v>
      </c>
    </row>
    <row r="2322" spans="20:20" ht="18.5">
      <c r="T2322" s="55">
        <f t="shared" si="36"/>
        <v>0</v>
      </c>
    </row>
    <row r="2323" spans="20:20" ht="18.5">
      <c r="T2323" s="55">
        <f t="shared" si="36"/>
        <v>0</v>
      </c>
    </row>
    <row r="2324" spans="20:20" ht="18.5">
      <c r="T2324" s="55">
        <f t="shared" si="36"/>
        <v>0</v>
      </c>
    </row>
    <row r="2325" spans="20:20" ht="18.5">
      <c r="T2325" s="55">
        <f t="shared" si="36"/>
        <v>0</v>
      </c>
    </row>
    <row r="2326" spans="20:20" ht="18.5">
      <c r="T2326" s="55">
        <f t="shared" si="36"/>
        <v>0</v>
      </c>
    </row>
    <row r="2327" spans="20:20" ht="18.5">
      <c r="T2327" s="55">
        <f t="shared" si="36"/>
        <v>0</v>
      </c>
    </row>
    <row r="2328" spans="20:20" ht="18.5">
      <c r="T2328" s="55">
        <f t="shared" si="36"/>
        <v>0</v>
      </c>
    </row>
    <row r="2329" spans="20:20" ht="18.5">
      <c r="T2329" s="55">
        <f t="shared" si="36"/>
        <v>0</v>
      </c>
    </row>
    <row r="2330" spans="20:20" ht="18.5">
      <c r="T2330" s="55">
        <f t="shared" si="36"/>
        <v>0</v>
      </c>
    </row>
    <row r="2331" spans="20:20" ht="18.5">
      <c r="T2331" s="55">
        <f t="shared" si="36"/>
        <v>0</v>
      </c>
    </row>
    <row r="2332" spans="20:20" ht="18.5">
      <c r="T2332" s="55">
        <f t="shared" si="36"/>
        <v>0</v>
      </c>
    </row>
    <row r="2333" spans="20:20" ht="18.5">
      <c r="T2333" s="55">
        <f t="shared" si="36"/>
        <v>0</v>
      </c>
    </row>
    <row r="2334" spans="20:20" ht="18.5">
      <c r="T2334" s="55">
        <f t="shared" si="36"/>
        <v>0</v>
      </c>
    </row>
    <row r="2335" spans="20:20" ht="18.5">
      <c r="T2335" s="55">
        <f t="shared" si="36"/>
        <v>0</v>
      </c>
    </row>
    <row r="2336" spans="20:20" ht="18.5">
      <c r="T2336" s="55">
        <f t="shared" si="36"/>
        <v>0</v>
      </c>
    </row>
    <row r="2337" spans="20:20" ht="18.5">
      <c r="T2337" s="55">
        <f t="shared" si="36"/>
        <v>0</v>
      </c>
    </row>
    <row r="2338" spans="20:20" ht="18.5">
      <c r="T2338" s="55">
        <f t="shared" si="36"/>
        <v>0</v>
      </c>
    </row>
    <row r="2339" spans="20:20" ht="18.5">
      <c r="T2339" s="55">
        <f t="shared" si="36"/>
        <v>0</v>
      </c>
    </row>
    <row r="2340" spans="20:20" ht="18.5">
      <c r="T2340" s="55">
        <f t="shared" si="36"/>
        <v>0</v>
      </c>
    </row>
    <row r="2341" spans="20:20" ht="18.5">
      <c r="T2341" s="55">
        <f t="shared" si="36"/>
        <v>0</v>
      </c>
    </row>
    <row r="2342" spans="20:20" ht="18.5">
      <c r="T2342" s="55">
        <f t="shared" si="36"/>
        <v>0</v>
      </c>
    </row>
    <row r="2343" spans="20:20" ht="18.5">
      <c r="T2343" s="55">
        <f t="shared" si="36"/>
        <v>0</v>
      </c>
    </row>
    <row r="2344" spans="20:20" ht="18.5">
      <c r="T2344" s="55">
        <f t="shared" si="36"/>
        <v>0</v>
      </c>
    </row>
    <row r="2345" spans="20:20" ht="18.5">
      <c r="T2345" s="55">
        <f t="shared" si="36"/>
        <v>0</v>
      </c>
    </row>
    <row r="2346" spans="20:20" ht="18.5">
      <c r="T2346" s="55">
        <f t="shared" si="36"/>
        <v>0</v>
      </c>
    </row>
    <row r="2347" spans="20:20" ht="18.5">
      <c r="T2347" s="55">
        <f t="shared" si="36"/>
        <v>0</v>
      </c>
    </row>
    <row r="2348" spans="20:20" ht="18.5">
      <c r="T2348" s="55">
        <f t="shared" si="36"/>
        <v>0</v>
      </c>
    </row>
    <row r="2349" spans="20:20" ht="18.5">
      <c r="T2349" s="55">
        <f t="shared" si="36"/>
        <v>0</v>
      </c>
    </row>
    <row r="2350" spans="20:20" ht="18.5">
      <c r="T2350" s="55">
        <f t="shared" si="36"/>
        <v>0</v>
      </c>
    </row>
    <row r="2351" spans="20:20" ht="18.5">
      <c r="T2351" s="55">
        <f t="shared" si="36"/>
        <v>0</v>
      </c>
    </row>
    <row r="2352" spans="20:20" ht="18.5">
      <c r="T2352" s="55">
        <f t="shared" si="36"/>
        <v>0</v>
      </c>
    </row>
    <row r="2353" spans="20:20" ht="18.5">
      <c r="T2353" s="55">
        <f t="shared" si="36"/>
        <v>0</v>
      </c>
    </row>
    <row r="2354" spans="20:20" ht="18.5">
      <c r="T2354" s="55">
        <f t="shared" si="36"/>
        <v>0</v>
      </c>
    </row>
    <row r="2355" spans="20:20" ht="18.5">
      <c r="T2355" s="55">
        <f t="shared" si="36"/>
        <v>0</v>
      </c>
    </row>
    <row r="2356" spans="20:20" ht="18.5">
      <c r="T2356" s="55">
        <f t="shared" si="36"/>
        <v>0</v>
      </c>
    </row>
    <row r="2357" spans="20:20" ht="18.5">
      <c r="T2357" s="55">
        <f t="shared" si="36"/>
        <v>0</v>
      </c>
    </row>
    <row r="2358" spans="20:20" ht="18.5">
      <c r="T2358" s="55">
        <f t="shared" si="36"/>
        <v>0</v>
      </c>
    </row>
    <row r="2359" spans="20:20" ht="18.5">
      <c r="T2359" s="55">
        <f t="shared" si="36"/>
        <v>0</v>
      </c>
    </row>
    <row r="2360" spans="20:20" ht="18.5">
      <c r="T2360" s="55">
        <f t="shared" si="36"/>
        <v>0</v>
      </c>
    </row>
    <row r="2361" spans="20:20" ht="18.5">
      <c r="T2361" s="55">
        <f t="shared" si="36"/>
        <v>0</v>
      </c>
    </row>
    <row r="2362" spans="20:20" ht="18.5">
      <c r="T2362" s="55">
        <f t="shared" si="36"/>
        <v>0</v>
      </c>
    </row>
    <row r="2363" spans="20:20" ht="18.5">
      <c r="T2363" s="55">
        <f t="shared" si="36"/>
        <v>0</v>
      </c>
    </row>
    <row r="2364" spans="20:20" ht="18.5">
      <c r="T2364" s="55">
        <f t="shared" si="36"/>
        <v>0</v>
      </c>
    </row>
    <row r="2365" spans="20:20" ht="18.5">
      <c r="T2365" s="55">
        <f t="shared" si="36"/>
        <v>0</v>
      </c>
    </row>
    <row r="2366" spans="20:20" ht="18.5">
      <c r="T2366" s="55">
        <f t="shared" si="36"/>
        <v>0</v>
      </c>
    </row>
    <row r="2367" spans="20:20" ht="18.5">
      <c r="T2367" s="55">
        <f t="shared" si="36"/>
        <v>0</v>
      </c>
    </row>
    <row r="2368" spans="20:20" ht="18.5">
      <c r="T2368" s="55">
        <f t="shared" si="36"/>
        <v>0</v>
      </c>
    </row>
    <row r="2369" spans="20:20" ht="18.5">
      <c r="T2369" s="55">
        <f t="shared" si="36"/>
        <v>0</v>
      </c>
    </row>
    <row r="2370" spans="20:20" ht="18.5">
      <c r="T2370" s="55">
        <f t="shared" si="36"/>
        <v>0</v>
      </c>
    </row>
    <row r="2371" spans="20:20" ht="18.5">
      <c r="T2371" s="55">
        <f t="shared" ref="T2371:T2434" si="37">DATEDIF(M2371, S2371, "D")</f>
        <v>0</v>
      </c>
    </row>
    <row r="2372" spans="20:20" ht="18.5">
      <c r="T2372" s="55">
        <f t="shared" si="37"/>
        <v>0</v>
      </c>
    </row>
    <row r="2373" spans="20:20" ht="18.5">
      <c r="T2373" s="55">
        <f t="shared" si="37"/>
        <v>0</v>
      </c>
    </row>
    <row r="2374" spans="20:20" ht="18.5">
      <c r="T2374" s="55">
        <f t="shared" si="37"/>
        <v>0</v>
      </c>
    </row>
    <row r="2375" spans="20:20" ht="18.5">
      <c r="T2375" s="55">
        <f t="shared" si="37"/>
        <v>0</v>
      </c>
    </row>
    <row r="2376" spans="20:20" ht="18.5">
      <c r="T2376" s="55">
        <f t="shared" si="37"/>
        <v>0</v>
      </c>
    </row>
    <row r="2377" spans="20:20" ht="18.5">
      <c r="T2377" s="55">
        <f t="shared" si="37"/>
        <v>0</v>
      </c>
    </row>
    <row r="2378" spans="20:20" ht="18.5">
      <c r="T2378" s="55">
        <f t="shared" si="37"/>
        <v>0</v>
      </c>
    </row>
    <row r="2379" spans="20:20" ht="18.5">
      <c r="T2379" s="55">
        <f t="shared" si="37"/>
        <v>0</v>
      </c>
    </row>
    <row r="2380" spans="20:20" ht="18.5">
      <c r="T2380" s="55">
        <f t="shared" si="37"/>
        <v>0</v>
      </c>
    </row>
    <row r="2381" spans="20:20" ht="18.5">
      <c r="T2381" s="55">
        <f t="shared" si="37"/>
        <v>0</v>
      </c>
    </row>
    <row r="2382" spans="20:20" ht="18.5">
      <c r="T2382" s="55">
        <f t="shared" si="37"/>
        <v>0</v>
      </c>
    </row>
    <row r="2383" spans="20:20" ht="18.5">
      <c r="T2383" s="55">
        <f t="shared" si="37"/>
        <v>0</v>
      </c>
    </row>
    <row r="2384" spans="20:20" ht="18.5">
      <c r="T2384" s="55">
        <f t="shared" si="37"/>
        <v>0</v>
      </c>
    </row>
    <row r="2385" spans="20:20" ht="18.5">
      <c r="T2385" s="55">
        <f t="shared" si="37"/>
        <v>0</v>
      </c>
    </row>
    <row r="2386" spans="20:20" ht="18.5">
      <c r="T2386" s="55">
        <f t="shared" si="37"/>
        <v>0</v>
      </c>
    </row>
    <row r="2387" spans="20:20" ht="18.5">
      <c r="T2387" s="55">
        <f t="shared" si="37"/>
        <v>0</v>
      </c>
    </row>
    <row r="2388" spans="20:20" ht="18.5">
      <c r="T2388" s="55">
        <f t="shared" si="37"/>
        <v>0</v>
      </c>
    </row>
    <row r="2389" spans="20:20" ht="18.5">
      <c r="T2389" s="55">
        <f t="shared" si="37"/>
        <v>0</v>
      </c>
    </row>
    <row r="2390" spans="20:20" ht="18.5">
      <c r="T2390" s="55">
        <f t="shared" si="37"/>
        <v>0</v>
      </c>
    </row>
    <row r="2391" spans="20:20" ht="18.5">
      <c r="T2391" s="55">
        <f t="shared" si="37"/>
        <v>0</v>
      </c>
    </row>
    <row r="2392" spans="20:20" ht="18.5">
      <c r="T2392" s="55">
        <f t="shared" si="37"/>
        <v>0</v>
      </c>
    </row>
    <row r="2393" spans="20:20" ht="18.5">
      <c r="T2393" s="55">
        <f t="shared" si="37"/>
        <v>0</v>
      </c>
    </row>
    <row r="2394" spans="20:20" ht="18.5">
      <c r="T2394" s="55">
        <f t="shared" si="37"/>
        <v>0</v>
      </c>
    </row>
    <row r="2395" spans="20:20" ht="18.5">
      <c r="T2395" s="55">
        <f t="shared" si="37"/>
        <v>0</v>
      </c>
    </row>
    <row r="2396" spans="20:20" ht="18.5">
      <c r="T2396" s="55">
        <f t="shared" si="37"/>
        <v>0</v>
      </c>
    </row>
    <row r="2397" spans="20:20" ht="18.5">
      <c r="T2397" s="55">
        <f t="shared" si="37"/>
        <v>0</v>
      </c>
    </row>
    <row r="2398" spans="20:20" ht="18.5">
      <c r="T2398" s="55">
        <f t="shared" si="37"/>
        <v>0</v>
      </c>
    </row>
    <row r="2399" spans="20:20" ht="18.5">
      <c r="T2399" s="55">
        <f t="shared" si="37"/>
        <v>0</v>
      </c>
    </row>
    <row r="2400" spans="20:20" ht="18.5">
      <c r="T2400" s="55">
        <f t="shared" si="37"/>
        <v>0</v>
      </c>
    </row>
    <row r="2401" spans="20:20" ht="18.5">
      <c r="T2401" s="55">
        <f t="shared" si="37"/>
        <v>0</v>
      </c>
    </row>
    <row r="2402" spans="20:20" ht="18.5">
      <c r="T2402" s="55">
        <f t="shared" si="37"/>
        <v>0</v>
      </c>
    </row>
    <row r="2403" spans="20:20" ht="18.5">
      <c r="T2403" s="55">
        <f t="shared" si="37"/>
        <v>0</v>
      </c>
    </row>
    <row r="2404" spans="20:20" ht="18.5">
      <c r="T2404" s="55">
        <f t="shared" si="37"/>
        <v>0</v>
      </c>
    </row>
    <row r="2405" spans="20:20" ht="18.5">
      <c r="T2405" s="55">
        <f t="shared" si="37"/>
        <v>0</v>
      </c>
    </row>
    <row r="2406" spans="20:20" ht="18.5">
      <c r="T2406" s="55">
        <f t="shared" si="37"/>
        <v>0</v>
      </c>
    </row>
    <row r="2407" spans="20:20" ht="18.5">
      <c r="T2407" s="55">
        <f t="shared" si="37"/>
        <v>0</v>
      </c>
    </row>
    <row r="2408" spans="20:20" ht="18.5">
      <c r="T2408" s="55">
        <f t="shared" si="37"/>
        <v>0</v>
      </c>
    </row>
    <row r="2409" spans="20:20" ht="18.5">
      <c r="T2409" s="55">
        <f t="shared" si="37"/>
        <v>0</v>
      </c>
    </row>
    <row r="2410" spans="20:20" ht="18.5">
      <c r="T2410" s="55">
        <f t="shared" si="37"/>
        <v>0</v>
      </c>
    </row>
    <row r="2411" spans="20:20" ht="18.5">
      <c r="T2411" s="55">
        <f t="shared" si="37"/>
        <v>0</v>
      </c>
    </row>
    <row r="2412" spans="20:20" ht="18.5">
      <c r="T2412" s="55">
        <f t="shared" si="37"/>
        <v>0</v>
      </c>
    </row>
    <row r="2413" spans="20:20" ht="18.5">
      <c r="T2413" s="55">
        <f t="shared" si="37"/>
        <v>0</v>
      </c>
    </row>
    <row r="2414" spans="20:20" ht="18.5">
      <c r="T2414" s="55">
        <f t="shared" si="37"/>
        <v>0</v>
      </c>
    </row>
    <row r="2415" spans="20:20" ht="18.5">
      <c r="T2415" s="55">
        <f t="shared" si="37"/>
        <v>0</v>
      </c>
    </row>
    <row r="2416" spans="20:20" ht="18.5">
      <c r="T2416" s="55">
        <f t="shared" si="37"/>
        <v>0</v>
      </c>
    </row>
    <row r="2417" spans="20:20" ht="18.5">
      <c r="T2417" s="55">
        <f t="shared" si="37"/>
        <v>0</v>
      </c>
    </row>
    <row r="2418" spans="20:20" ht="18.5">
      <c r="T2418" s="55">
        <f t="shared" si="37"/>
        <v>0</v>
      </c>
    </row>
    <row r="2419" spans="20:20" ht="18.5">
      <c r="T2419" s="55">
        <f t="shared" si="37"/>
        <v>0</v>
      </c>
    </row>
    <row r="2420" spans="20:20" ht="18.5">
      <c r="T2420" s="55">
        <f t="shared" si="37"/>
        <v>0</v>
      </c>
    </row>
    <row r="2421" spans="20:20" ht="18.5">
      <c r="T2421" s="55">
        <f t="shared" si="37"/>
        <v>0</v>
      </c>
    </row>
    <row r="2422" spans="20:20" ht="18.5">
      <c r="T2422" s="55">
        <f t="shared" si="37"/>
        <v>0</v>
      </c>
    </row>
    <row r="2423" spans="20:20" ht="18.5">
      <c r="T2423" s="55">
        <f t="shared" si="37"/>
        <v>0</v>
      </c>
    </row>
    <row r="2424" spans="20:20" ht="18.5">
      <c r="T2424" s="55">
        <f t="shared" si="37"/>
        <v>0</v>
      </c>
    </row>
    <row r="2425" spans="20:20" ht="18.5">
      <c r="T2425" s="55">
        <f t="shared" si="37"/>
        <v>0</v>
      </c>
    </row>
    <row r="2426" spans="20:20" ht="18.5">
      <c r="T2426" s="55">
        <f t="shared" si="37"/>
        <v>0</v>
      </c>
    </row>
    <row r="2427" spans="20:20" ht="18.5">
      <c r="T2427" s="55">
        <f t="shared" si="37"/>
        <v>0</v>
      </c>
    </row>
    <row r="2428" spans="20:20" ht="18.5">
      <c r="T2428" s="55">
        <f t="shared" si="37"/>
        <v>0</v>
      </c>
    </row>
    <row r="2429" spans="20:20" ht="18.5">
      <c r="T2429" s="55">
        <f t="shared" si="37"/>
        <v>0</v>
      </c>
    </row>
    <row r="2430" spans="20:20" ht="18.5">
      <c r="T2430" s="55">
        <f t="shared" si="37"/>
        <v>0</v>
      </c>
    </row>
    <row r="2431" spans="20:20" ht="18.5">
      <c r="T2431" s="55">
        <f t="shared" si="37"/>
        <v>0</v>
      </c>
    </row>
    <row r="2432" spans="20:20" ht="18.5">
      <c r="T2432" s="55">
        <f t="shared" si="37"/>
        <v>0</v>
      </c>
    </row>
    <row r="2433" spans="20:20" ht="18.5">
      <c r="T2433" s="55">
        <f t="shared" si="37"/>
        <v>0</v>
      </c>
    </row>
    <row r="2434" spans="20:20" ht="18.5">
      <c r="T2434" s="55">
        <f t="shared" si="37"/>
        <v>0</v>
      </c>
    </row>
    <row r="2435" spans="20:20" ht="18.5">
      <c r="T2435" s="55">
        <f t="shared" ref="T2435:T2498" si="38">DATEDIF(M2435, S2435, "D")</f>
        <v>0</v>
      </c>
    </row>
    <row r="2436" spans="20:20" ht="18.5">
      <c r="T2436" s="55">
        <f t="shared" si="38"/>
        <v>0</v>
      </c>
    </row>
    <row r="2437" spans="20:20" ht="18.5">
      <c r="T2437" s="55">
        <f t="shared" si="38"/>
        <v>0</v>
      </c>
    </row>
    <row r="2438" spans="20:20" ht="18.5">
      <c r="T2438" s="55">
        <f t="shared" si="38"/>
        <v>0</v>
      </c>
    </row>
    <row r="2439" spans="20:20" ht="18.5">
      <c r="T2439" s="55">
        <f t="shared" si="38"/>
        <v>0</v>
      </c>
    </row>
    <row r="2440" spans="20:20" ht="18.5">
      <c r="T2440" s="55">
        <f t="shared" si="38"/>
        <v>0</v>
      </c>
    </row>
    <row r="2441" spans="20:20" ht="18.5">
      <c r="T2441" s="55">
        <f t="shared" si="38"/>
        <v>0</v>
      </c>
    </row>
    <row r="2442" spans="20:20" ht="18.5">
      <c r="T2442" s="55">
        <f t="shared" si="38"/>
        <v>0</v>
      </c>
    </row>
    <row r="2443" spans="20:20" ht="18.5">
      <c r="T2443" s="55">
        <f t="shared" si="38"/>
        <v>0</v>
      </c>
    </row>
    <row r="2444" spans="20:20" ht="18.5">
      <c r="T2444" s="55">
        <f t="shared" si="38"/>
        <v>0</v>
      </c>
    </row>
    <row r="2445" spans="20:20" ht="18.5">
      <c r="T2445" s="55">
        <f t="shared" si="38"/>
        <v>0</v>
      </c>
    </row>
    <row r="2446" spans="20:20" ht="18.5">
      <c r="T2446" s="55">
        <f t="shared" si="38"/>
        <v>0</v>
      </c>
    </row>
    <row r="2447" spans="20:20" ht="18.5">
      <c r="T2447" s="55">
        <f t="shared" si="38"/>
        <v>0</v>
      </c>
    </row>
    <row r="2448" spans="20:20" ht="18.5">
      <c r="T2448" s="55">
        <f t="shared" si="38"/>
        <v>0</v>
      </c>
    </row>
    <row r="2449" spans="20:20" ht="18.5">
      <c r="T2449" s="55">
        <f t="shared" si="38"/>
        <v>0</v>
      </c>
    </row>
    <row r="2450" spans="20:20" ht="18.5">
      <c r="T2450" s="55">
        <f t="shared" si="38"/>
        <v>0</v>
      </c>
    </row>
    <row r="2451" spans="20:20" ht="18.5">
      <c r="T2451" s="55">
        <f t="shared" si="38"/>
        <v>0</v>
      </c>
    </row>
    <row r="2452" spans="20:20" ht="18.5">
      <c r="T2452" s="55">
        <f t="shared" si="38"/>
        <v>0</v>
      </c>
    </row>
    <row r="2453" spans="20:20" ht="18.5">
      <c r="T2453" s="55">
        <f t="shared" si="38"/>
        <v>0</v>
      </c>
    </row>
    <row r="2454" spans="20:20" ht="18.5">
      <c r="T2454" s="55">
        <f t="shared" si="38"/>
        <v>0</v>
      </c>
    </row>
    <row r="2455" spans="20:20" ht="18.5">
      <c r="T2455" s="55">
        <f t="shared" si="38"/>
        <v>0</v>
      </c>
    </row>
    <row r="2456" spans="20:20" ht="18.5">
      <c r="T2456" s="55">
        <f t="shared" si="38"/>
        <v>0</v>
      </c>
    </row>
    <row r="2457" spans="20:20" ht="18.5">
      <c r="T2457" s="55">
        <f t="shared" si="38"/>
        <v>0</v>
      </c>
    </row>
    <row r="2458" spans="20:20" ht="18.5">
      <c r="T2458" s="55">
        <f t="shared" si="38"/>
        <v>0</v>
      </c>
    </row>
    <row r="2459" spans="20:20" ht="18.5">
      <c r="T2459" s="55">
        <f t="shared" si="38"/>
        <v>0</v>
      </c>
    </row>
    <row r="2460" spans="20:20" ht="18.5">
      <c r="T2460" s="55">
        <f t="shared" si="38"/>
        <v>0</v>
      </c>
    </row>
    <row r="2461" spans="20:20" ht="18.5">
      <c r="T2461" s="55">
        <f t="shared" si="38"/>
        <v>0</v>
      </c>
    </row>
    <row r="2462" spans="20:20" ht="18.5">
      <c r="T2462" s="55">
        <f t="shared" si="38"/>
        <v>0</v>
      </c>
    </row>
    <row r="2463" spans="20:20" ht="18.5">
      <c r="T2463" s="55">
        <f t="shared" si="38"/>
        <v>0</v>
      </c>
    </row>
    <row r="2464" spans="20:20" ht="18.5">
      <c r="T2464" s="55">
        <f t="shared" si="38"/>
        <v>0</v>
      </c>
    </row>
    <row r="2465" spans="20:20" ht="18.5">
      <c r="T2465" s="55">
        <f t="shared" si="38"/>
        <v>0</v>
      </c>
    </row>
    <row r="2466" spans="20:20" ht="18.5">
      <c r="T2466" s="55">
        <f t="shared" si="38"/>
        <v>0</v>
      </c>
    </row>
    <row r="2467" spans="20:20" ht="18.5">
      <c r="T2467" s="55">
        <f t="shared" si="38"/>
        <v>0</v>
      </c>
    </row>
    <row r="2468" spans="20:20" ht="18.5">
      <c r="T2468" s="55">
        <f t="shared" si="38"/>
        <v>0</v>
      </c>
    </row>
    <row r="2469" spans="20:20" ht="18.5">
      <c r="T2469" s="55">
        <f t="shared" si="38"/>
        <v>0</v>
      </c>
    </row>
    <row r="2470" spans="20:20" ht="18.5">
      <c r="T2470" s="55">
        <f t="shared" si="38"/>
        <v>0</v>
      </c>
    </row>
    <row r="2471" spans="20:20" ht="18.5">
      <c r="T2471" s="55">
        <f t="shared" si="38"/>
        <v>0</v>
      </c>
    </row>
    <row r="2472" spans="20:20" ht="18.5">
      <c r="T2472" s="55">
        <f t="shared" si="38"/>
        <v>0</v>
      </c>
    </row>
    <row r="2473" spans="20:20" ht="18.5">
      <c r="T2473" s="55">
        <f t="shared" si="38"/>
        <v>0</v>
      </c>
    </row>
    <row r="2474" spans="20:20" ht="18.5">
      <c r="T2474" s="55">
        <f t="shared" si="38"/>
        <v>0</v>
      </c>
    </row>
    <row r="2475" spans="20:20" ht="18.5">
      <c r="T2475" s="55">
        <f t="shared" si="38"/>
        <v>0</v>
      </c>
    </row>
    <row r="2476" spans="20:20" ht="18.5">
      <c r="T2476" s="55">
        <f t="shared" si="38"/>
        <v>0</v>
      </c>
    </row>
    <row r="2477" spans="20:20" ht="18.5">
      <c r="T2477" s="55">
        <f t="shared" si="38"/>
        <v>0</v>
      </c>
    </row>
    <row r="2478" spans="20:20" ht="18.5">
      <c r="T2478" s="55">
        <f t="shared" si="38"/>
        <v>0</v>
      </c>
    </row>
    <row r="2479" spans="20:20" ht="18.5">
      <c r="T2479" s="55">
        <f t="shared" si="38"/>
        <v>0</v>
      </c>
    </row>
    <row r="2480" spans="20:20" ht="18.5">
      <c r="T2480" s="55">
        <f t="shared" si="38"/>
        <v>0</v>
      </c>
    </row>
    <row r="2481" spans="20:20" ht="18.5">
      <c r="T2481" s="55">
        <f t="shared" si="38"/>
        <v>0</v>
      </c>
    </row>
    <row r="2482" spans="20:20" ht="18.5">
      <c r="T2482" s="55">
        <f t="shared" si="38"/>
        <v>0</v>
      </c>
    </row>
    <row r="2483" spans="20:20" ht="18.5">
      <c r="T2483" s="55">
        <f t="shared" si="38"/>
        <v>0</v>
      </c>
    </row>
    <row r="2484" spans="20:20" ht="18.5">
      <c r="T2484" s="55">
        <f t="shared" si="38"/>
        <v>0</v>
      </c>
    </row>
    <row r="2485" spans="20:20" ht="18.5">
      <c r="T2485" s="55">
        <f t="shared" si="38"/>
        <v>0</v>
      </c>
    </row>
    <row r="2486" spans="20:20" ht="18.5">
      <c r="T2486" s="55">
        <f t="shared" si="38"/>
        <v>0</v>
      </c>
    </row>
    <row r="2487" spans="20:20" ht="18.5">
      <c r="T2487" s="55">
        <f t="shared" si="38"/>
        <v>0</v>
      </c>
    </row>
    <row r="2488" spans="20:20" ht="18.5">
      <c r="T2488" s="55">
        <f t="shared" si="38"/>
        <v>0</v>
      </c>
    </row>
    <row r="2489" spans="20:20" ht="18.5">
      <c r="T2489" s="55">
        <f t="shared" si="38"/>
        <v>0</v>
      </c>
    </row>
    <row r="2490" spans="20:20" ht="18.5">
      <c r="T2490" s="55">
        <f t="shared" si="38"/>
        <v>0</v>
      </c>
    </row>
    <row r="2491" spans="20:20" ht="18.5">
      <c r="T2491" s="55">
        <f t="shared" si="38"/>
        <v>0</v>
      </c>
    </row>
    <row r="2492" spans="20:20" ht="18.5">
      <c r="T2492" s="55">
        <f t="shared" si="38"/>
        <v>0</v>
      </c>
    </row>
    <row r="2493" spans="20:20" ht="18.5">
      <c r="T2493" s="55">
        <f t="shared" si="38"/>
        <v>0</v>
      </c>
    </row>
    <row r="2494" spans="20:20" ht="18.5">
      <c r="T2494" s="55">
        <f t="shared" si="38"/>
        <v>0</v>
      </c>
    </row>
    <row r="2495" spans="20:20" ht="18.5">
      <c r="T2495" s="55">
        <f t="shared" si="38"/>
        <v>0</v>
      </c>
    </row>
    <row r="2496" spans="20:20" ht="18.5">
      <c r="T2496" s="55">
        <f t="shared" si="38"/>
        <v>0</v>
      </c>
    </row>
    <row r="2497" spans="20:20" ht="18.5">
      <c r="T2497" s="55">
        <f t="shared" si="38"/>
        <v>0</v>
      </c>
    </row>
    <row r="2498" spans="20:20" ht="18.5">
      <c r="T2498" s="55">
        <f t="shared" si="38"/>
        <v>0</v>
      </c>
    </row>
    <row r="2499" spans="20:20" ht="18.5">
      <c r="T2499" s="55">
        <f t="shared" ref="T2499:T2562" si="39">DATEDIF(M2499, S2499, "D")</f>
        <v>0</v>
      </c>
    </row>
    <row r="2500" spans="20:20" ht="18.5">
      <c r="T2500" s="55">
        <f t="shared" si="39"/>
        <v>0</v>
      </c>
    </row>
    <row r="2501" spans="20:20" ht="18.5">
      <c r="T2501" s="55">
        <f t="shared" si="39"/>
        <v>0</v>
      </c>
    </row>
    <row r="2502" spans="20:20" ht="18.5">
      <c r="T2502" s="55">
        <f t="shared" si="39"/>
        <v>0</v>
      </c>
    </row>
    <row r="2503" spans="20:20" ht="18.5">
      <c r="T2503" s="55">
        <f t="shared" si="39"/>
        <v>0</v>
      </c>
    </row>
    <row r="2504" spans="20:20" ht="18.5">
      <c r="T2504" s="55">
        <f t="shared" si="39"/>
        <v>0</v>
      </c>
    </row>
    <row r="2505" spans="20:20" ht="18.5">
      <c r="T2505" s="55">
        <f t="shared" si="39"/>
        <v>0</v>
      </c>
    </row>
    <row r="2506" spans="20:20" ht="18.5">
      <c r="T2506" s="55">
        <f t="shared" si="39"/>
        <v>0</v>
      </c>
    </row>
    <row r="2507" spans="20:20" ht="18.5">
      <c r="T2507" s="55">
        <f t="shared" si="39"/>
        <v>0</v>
      </c>
    </row>
    <row r="2508" spans="20:20" ht="18.5">
      <c r="T2508" s="55">
        <f t="shared" si="39"/>
        <v>0</v>
      </c>
    </row>
    <row r="2509" spans="20:20" ht="18.5">
      <c r="T2509" s="55">
        <f t="shared" si="39"/>
        <v>0</v>
      </c>
    </row>
    <row r="2510" spans="20:20" ht="18.5">
      <c r="T2510" s="55">
        <f t="shared" si="39"/>
        <v>0</v>
      </c>
    </row>
    <row r="2511" spans="20:20" ht="18.5">
      <c r="T2511" s="55">
        <f t="shared" si="39"/>
        <v>0</v>
      </c>
    </row>
    <row r="2512" spans="20:20" ht="18.5">
      <c r="T2512" s="55">
        <f t="shared" si="39"/>
        <v>0</v>
      </c>
    </row>
    <row r="2513" spans="20:20" ht="18.5">
      <c r="T2513" s="55">
        <f t="shared" si="39"/>
        <v>0</v>
      </c>
    </row>
    <row r="2514" spans="20:20" ht="18.5">
      <c r="T2514" s="55">
        <f t="shared" si="39"/>
        <v>0</v>
      </c>
    </row>
    <row r="2515" spans="20:20" ht="18.5">
      <c r="T2515" s="55">
        <f t="shared" si="39"/>
        <v>0</v>
      </c>
    </row>
    <row r="2516" spans="20:20" ht="18.5">
      <c r="T2516" s="55">
        <f t="shared" si="39"/>
        <v>0</v>
      </c>
    </row>
    <row r="2517" spans="20:20" ht="18.5">
      <c r="T2517" s="55">
        <f t="shared" si="39"/>
        <v>0</v>
      </c>
    </row>
    <row r="2518" spans="20:20" ht="18.5">
      <c r="T2518" s="55">
        <f t="shared" si="39"/>
        <v>0</v>
      </c>
    </row>
    <row r="2519" spans="20:20" ht="18.5">
      <c r="T2519" s="55">
        <f t="shared" si="39"/>
        <v>0</v>
      </c>
    </row>
    <row r="2520" spans="20:20" ht="18.5">
      <c r="T2520" s="55">
        <f t="shared" si="39"/>
        <v>0</v>
      </c>
    </row>
    <row r="2521" spans="20:20" ht="18.5">
      <c r="T2521" s="55">
        <f t="shared" si="39"/>
        <v>0</v>
      </c>
    </row>
    <row r="2522" spans="20:20" ht="18.5">
      <c r="T2522" s="55">
        <f t="shared" si="39"/>
        <v>0</v>
      </c>
    </row>
    <row r="2523" spans="20:20" ht="18.5">
      <c r="T2523" s="55">
        <f t="shared" si="39"/>
        <v>0</v>
      </c>
    </row>
    <row r="2524" spans="20:20" ht="18.5">
      <c r="T2524" s="55">
        <f t="shared" si="39"/>
        <v>0</v>
      </c>
    </row>
    <row r="2525" spans="20:20" ht="18.5">
      <c r="T2525" s="55">
        <f t="shared" si="39"/>
        <v>0</v>
      </c>
    </row>
    <row r="2526" spans="20:20" ht="18.5">
      <c r="T2526" s="55">
        <f t="shared" si="39"/>
        <v>0</v>
      </c>
    </row>
    <row r="2527" spans="20:20" ht="18.5">
      <c r="T2527" s="55">
        <f t="shared" si="39"/>
        <v>0</v>
      </c>
    </row>
    <row r="2528" spans="20:20" ht="18.5">
      <c r="T2528" s="55">
        <f t="shared" si="39"/>
        <v>0</v>
      </c>
    </row>
    <row r="2529" spans="20:20" ht="18.5">
      <c r="T2529" s="55">
        <f t="shared" si="39"/>
        <v>0</v>
      </c>
    </row>
    <row r="2530" spans="20:20" ht="18.5">
      <c r="T2530" s="55">
        <f t="shared" si="39"/>
        <v>0</v>
      </c>
    </row>
    <row r="2531" spans="20:20" ht="18.5">
      <c r="T2531" s="55">
        <f t="shared" si="39"/>
        <v>0</v>
      </c>
    </row>
    <row r="2532" spans="20:20" ht="18.5">
      <c r="T2532" s="55">
        <f t="shared" si="39"/>
        <v>0</v>
      </c>
    </row>
    <row r="2533" spans="20:20" ht="18.5">
      <c r="T2533" s="55">
        <f t="shared" si="39"/>
        <v>0</v>
      </c>
    </row>
    <row r="2534" spans="20:20" ht="18.5">
      <c r="T2534" s="55">
        <f t="shared" si="39"/>
        <v>0</v>
      </c>
    </row>
    <row r="2535" spans="20:20" ht="18.5">
      <c r="T2535" s="55">
        <f t="shared" si="39"/>
        <v>0</v>
      </c>
    </row>
    <row r="2536" spans="20:20" ht="18.5">
      <c r="T2536" s="55">
        <f t="shared" si="39"/>
        <v>0</v>
      </c>
    </row>
    <row r="2537" spans="20:20" ht="18.5">
      <c r="T2537" s="55">
        <f t="shared" si="39"/>
        <v>0</v>
      </c>
    </row>
    <row r="2538" spans="20:20" ht="18.5">
      <c r="T2538" s="55">
        <f t="shared" si="39"/>
        <v>0</v>
      </c>
    </row>
    <row r="2539" spans="20:20" ht="18.5">
      <c r="T2539" s="55">
        <f t="shared" si="39"/>
        <v>0</v>
      </c>
    </row>
    <row r="2540" spans="20:20" ht="18.5">
      <c r="T2540" s="55">
        <f t="shared" si="39"/>
        <v>0</v>
      </c>
    </row>
    <row r="2541" spans="20:20" ht="18.5">
      <c r="T2541" s="55">
        <f t="shared" si="39"/>
        <v>0</v>
      </c>
    </row>
    <row r="2542" spans="20:20" ht="18.5">
      <c r="T2542" s="55">
        <f t="shared" si="39"/>
        <v>0</v>
      </c>
    </row>
    <row r="2543" spans="20:20" ht="18.5">
      <c r="T2543" s="55">
        <f t="shared" si="39"/>
        <v>0</v>
      </c>
    </row>
    <row r="2544" spans="20:20" ht="18.5">
      <c r="T2544" s="55">
        <f t="shared" si="39"/>
        <v>0</v>
      </c>
    </row>
    <row r="2545" spans="20:20" ht="18.5">
      <c r="T2545" s="55">
        <f t="shared" si="39"/>
        <v>0</v>
      </c>
    </row>
    <row r="2546" spans="20:20" ht="18.5">
      <c r="T2546" s="55">
        <f t="shared" si="39"/>
        <v>0</v>
      </c>
    </row>
    <row r="2547" spans="20:20" ht="18.5">
      <c r="T2547" s="55">
        <f t="shared" si="39"/>
        <v>0</v>
      </c>
    </row>
    <row r="2548" spans="20:20" ht="18.5">
      <c r="T2548" s="55">
        <f t="shared" si="39"/>
        <v>0</v>
      </c>
    </row>
    <row r="2549" spans="20:20" ht="18.5">
      <c r="T2549" s="55">
        <f t="shared" si="39"/>
        <v>0</v>
      </c>
    </row>
    <row r="2550" spans="20:20" ht="18.5">
      <c r="T2550" s="55">
        <f t="shared" si="39"/>
        <v>0</v>
      </c>
    </row>
    <row r="2551" spans="20:20" ht="18.5">
      <c r="T2551" s="55">
        <f t="shared" si="39"/>
        <v>0</v>
      </c>
    </row>
    <row r="2552" spans="20:20" ht="18.5">
      <c r="T2552" s="55">
        <f t="shared" si="39"/>
        <v>0</v>
      </c>
    </row>
    <row r="2553" spans="20:20" ht="18.5">
      <c r="T2553" s="55">
        <f t="shared" si="39"/>
        <v>0</v>
      </c>
    </row>
    <row r="2554" spans="20:20" ht="18.5">
      <c r="T2554" s="55">
        <f t="shared" si="39"/>
        <v>0</v>
      </c>
    </row>
    <row r="2555" spans="20:20" ht="18.5">
      <c r="T2555" s="55">
        <f t="shared" si="39"/>
        <v>0</v>
      </c>
    </row>
    <row r="2556" spans="20:20" ht="18.5">
      <c r="T2556" s="55">
        <f t="shared" si="39"/>
        <v>0</v>
      </c>
    </row>
    <row r="2557" spans="20:20" ht="18.5">
      <c r="T2557" s="55">
        <f t="shared" si="39"/>
        <v>0</v>
      </c>
    </row>
    <row r="2558" spans="20:20" ht="18.5">
      <c r="T2558" s="55">
        <f t="shared" si="39"/>
        <v>0</v>
      </c>
    </row>
    <row r="2559" spans="20:20" ht="18.5">
      <c r="T2559" s="55">
        <f t="shared" si="39"/>
        <v>0</v>
      </c>
    </row>
    <row r="2560" spans="20:20" ht="18.5">
      <c r="T2560" s="55">
        <f t="shared" si="39"/>
        <v>0</v>
      </c>
    </row>
    <row r="2561" spans="20:20" ht="18.5">
      <c r="T2561" s="55">
        <f t="shared" si="39"/>
        <v>0</v>
      </c>
    </row>
    <row r="2562" spans="20:20" ht="18.5">
      <c r="T2562" s="55">
        <f t="shared" si="39"/>
        <v>0</v>
      </c>
    </row>
    <row r="2563" spans="20:20" ht="18.5">
      <c r="T2563" s="55">
        <f t="shared" ref="T2563:T2626" si="40">DATEDIF(M2563, S2563, "D")</f>
        <v>0</v>
      </c>
    </row>
    <row r="2564" spans="20:20" ht="18.5">
      <c r="T2564" s="55">
        <f t="shared" si="40"/>
        <v>0</v>
      </c>
    </row>
    <row r="2565" spans="20:20" ht="18.5">
      <c r="T2565" s="55">
        <f t="shared" si="40"/>
        <v>0</v>
      </c>
    </row>
    <row r="2566" spans="20:20" ht="18.5">
      <c r="T2566" s="55">
        <f t="shared" si="40"/>
        <v>0</v>
      </c>
    </row>
    <row r="2567" spans="20:20" ht="18.5">
      <c r="T2567" s="55">
        <f t="shared" si="40"/>
        <v>0</v>
      </c>
    </row>
    <row r="2568" spans="20:20" ht="18.5">
      <c r="T2568" s="55">
        <f t="shared" si="40"/>
        <v>0</v>
      </c>
    </row>
    <row r="2569" spans="20:20" ht="18.5">
      <c r="T2569" s="55">
        <f t="shared" si="40"/>
        <v>0</v>
      </c>
    </row>
    <row r="2570" spans="20:20" ht="18.5">
      <c r="T2570" s="55">
        <f t="shared" si="40"/>
        <v>0</v>
      </c>
    </row>
    <row r="2571" spans="20:20" ht="18.5">
      <c r="T2571" s="55">
        <f t="shared" si="40"/>
        <v>0</v>
      </c>
    </row>
    <row r="2572" spans="20:20" ht="18.5">
      <c r="T2572" s="55">
        <f t="shared" si="40"/>
        <v>0</v>
      </c>
    </row>
    <row r="2573" spans="20:20" ht="18.5">
      <c r="T2573" s="55">
        <f t="shared" si="40"/>
        <v>0</v>
      </c>
    </row>
    <row r="2574" spans="20:20" ht="18.5">
      <c r="T2574" s="55">
        <f t="shared" si="40"/>
        <v>0</v>
      </c>
    </row>
    <row r="2575" spans="20:20" ht="18.5">
      <c r="T2575" s="55">
        <f t="shared" si="40"/>
        <v>0</v>
      </c>
    </row>
    <row r="2576" spans="20:20" ht="18.5">
      <c r="T2576" s="55">
        <f t="shared" si="40"/>
        <v>0</v>
      </c>
    </row>
    <row r="2577" spans="20:20" ht="18.5">
      <c r="T2577" s="55">
        <f t="shared" si="40"/>
        <v>0</v>
      </c>
    </row>
    <row r="2578" spans="20:20" ht="18.5">
      <c r="T2578" s="55">
        <f t="shared" si="40"/>
        <v>0</v>
      </c>
    </row>
    <row r="2579" spans="20:20" ht="18.5">
      <c r="T2579" s="55">
        <f t="shared" si="40"/>
        <v>0</v>
      </c>
    </row>
    <row r="2580" spans="20:20" ht="18.5">
      <c r="T2580" s="55">
        <f t="shared" si="40"/>
        <v>0</v>
      </c>
    </row>
    <row r="2581" spans="20:20" ht="18.5">
      <c r="T2581" s="55">
        <f t="shared" si="40"/>
        <v>0</v>
      </c>
    </row>
    <row r="2582" spans="20:20" ht="18.5">
      <c r="T2582" s="55">
        <f t="shared" si="40"/>
        <v>0</v>
      </c>
    </row>
    <row r="2583" spans="20:20" ht="18.5">
      <c r="T2583" s="55">
        <f t="shared" si="40"/>
        <v>0</v>
      </c>
    </row>
    <row r="2584" spans="20:20" ht="18.5">
      <c r="T2584" s="55">
        <f t="shared" si="40"/>
        <v>0</v>
      </c>
    </row>
    <row r="2585" spans="20:20" ht="18.5">
      <c r="T2585" s="55">
        <f t="shared" si="40"/>
        <v>0</v>
      </c>
    </row>
    <row r="2586" spans="20:20" ht="18.5">
      <c r="T2586" s="55">
        <f t="shared" si="40"/>
        <v>0</v>
      </c>
    </row>
    <row r="2587" spans="20:20" ht="18.5">
      <c r="T2587" s="55">
        <f t="shared" si="40"/>
        <v>0</v>
      </c>
    </row>
    <row r="2588" spans="20:20" ht="18.5">
      <c r="T2588" s="55">
        <f t="shared" si="40"/>
        <v>0</v>
      </c>
    </row>
    <row r="2589" spans="20:20" ht="18.5">
      <c r="T2589" s="55">
        <f t="shared" si="40"/>
        <v>0</v>
      </c>
    </row>
    <row r="2590" spans="20:20" ht="18.5">
      <c r="T2590" s="55">
        <f t="shared" si="40"/>
        <v>0</v>
      </c>
    </row>
    <row r="2591" spans="20:20" ht="18.5">
      <c r="T2591" s="55">
        <f t="shared" si="40"/>
        <v>0</v>
      </c>
    </row>
    <row r="2592" spans="20:20" ht="18.5">
      <c r="T2592" s="55">
        <f t="shared" si="40"/>
        <v>0</v>
      </c>
    </row>
    <row r="2593" spans="20:20" ht="18.5">
      <c r="T2593" s="55">
        <f t="shared" si="40"/>
        <v>0</v>
      </c>
    </row>
    <row r="2594" spans="20:20" ht="18.5">
      <c r="T2594" s="55">
        <f t="shared" si="40"/>
        <v>0</v>
      </c>
    </row>
    <row r="2595" spans="20:20" ht="18.5">
      <c r="T2595" s="55">
        <f t="shared" si="40"/>
        <v>0</v>
      </c>
    </row>
    <row r="2596" spans="20:20" ht="18.5">
      <c r="T2596" s="55">
        <f t="shared" si="40"/>
        <v>0</v>
      </c>
    </row>
    <row r="2597" spans="20:20" ht="18.5">
      <c r="T2597" s="55">
        <f t="shared" si="40"/>
        <v>0</v>
      </c>
    </row>
    <row r="2598" spans="20:20" ht="18.5">
      <c r="T2598" s="55">
        <f t="shared" si="40"/>
        <v>0</v>
      </c>
    </row>
    <row r="2599" spans="20:20" ht="18.5">
      <c r="T2599" s="55">
        <f t="shared" si="40"/>
        <v>0</v>
      </c>
    </row>
    <row r="2600" spans="20:20" ht="18.5">
      <c r="T2600" s="55">
        <f t="shared" si="40"/>
        <v>0</v>
      </c>
    </row>
    <row r="2601" spans="20:20" ht="18.5">
      <c r="T2601" s="55">
        <f t="shared" si="40"/>
        <v>0</v>
      </c>
    </row>
    <row r="2602" spans="20:20" ht="18.5">
      <c r="T2602" s="55">
        <f t="shared" si="40"/>
        <v>0</v>
      </c>
    </row>
    <row r="2603" spans="20:20" ht="18.5">
      <c r="T2603" s="55">
        <f t="shared" si="40"/>
        <v>0</v>
      </c>
    </row>
    <row r="2604" spans="20:20" ht="18.5">
      <c r="T2604" s="55">
        <f t="shared" si="40"/>
        <v>0</v>
      </c>
    </row>
    <row r="2605" spans="20:20" ht="18.5">
      <c r="T2605" s="55">
        <f t="shared" si="40"/>
        <v>0</v>
      </c>
    </row>
    <row r="2606" spans="20:20" ht="18.5">
      <c r="T2606" s="55">
        <f t="shared" si="40"/>
        <v>0</v>
      </c>
    </row>
    <row r="2607" spans="20:20" ht="18.5">
      <c r="T2607" s="55">
        <f t="shared" si="40"/>
        <v>0</v>
      </c>
    </row>
    <row r="2608" spans="20:20" ht="18.5">
      <c r="T2608" s="55">
        <f t="shared" si="40"/>
        <v>0</v>
      </c>
    </row>
    <row r="2609" spans="20:20" ht="18.5">
      <c r="T2609" s="55">
        <f t="shared" si="40"/>
        <v>0</v>
      </c>
    </row>
    <row r="2610" spans="20:20" ht="18.5">
      <c r="T2610" s="55">
        <f t="shared" si="40"/>
        <v>0</v>
      </c>
    </row>
    <row r="2611" spans="20:20" ht="18.5">
      <c r="T2611" s="55">
        <f t="shared" si="40"/>
        <v>0</v>
      </c>
    </row>
    <row r="2612" spans="20:20" ht="18.5">
      <c r="T2612" s="55">
        <f t="shared" si="40"/>
        <v>0</v>
      </c>
    </row>
    <row r="2613" spans="20:20" ht="18.5">
      <c r="T2613" s="55">
        <f t="shared" si="40"/>
        <v>0</v>
      </c>
    </row>
    <row r="2614" spans="20:20" ht="18.5">
      <c r="T2614" s="55">
        <f t="shared" si="40"/>
        <v>0</v>
      </c>
    </row>
    <row r="2615" spans="20:20" ht="18.5">
      <c r="T2615" s="55">
        <f t="shared" si="40"/>
        <v>0</v>
      </c>
    </row>
    <row r="2616" spans="20:20" ht="18.5">
      <c r="T2616" s="55">
        <f t="shared" si="40"/>
        <v>0</v>
      </c>
    </row>
    <row r="2617" spans="20:20" ht="18.5">
      <c r="T2617" s="55">
        <f t="shared" si="40"/>
        <v>0</v>
      </c>
    </row>
    <row r="2618" spans="20:20" ht="18.5">
      <c r="T2618" s="55">
        <f t="shared" si="40"/>
        <v>0</v>
      </c>
    </row>
    <row r="2619" spans="20:20" ht="18.5">
      <c r="T2619" s="55">
        <f t="shared" si="40"/>
        <v>0</v>
      </c>
    </row>
    <row r="2620" spans="20:20" ht="18.5">
      <c r="T2620" s="55">
        <f t="shared" si="40"/>
        <v>0</v>
      </c>
    </row>
    <row r="2621" spans="20:20" ht="18.5">
      <c r="T2621" s="55">
        <f t="shared" si="40"/>
        <v>0</v>
      </c>
    </row>
    <row r="2622" spans="20:20" ht="18.5">
      <c r="T2622" s="55">
        <f t="shared" si="40"/>
        <v>0</v>
      </c>
    </row>
    <row r="2623" spans="20:20" ht="18.5">
      <c r="T2623" s="55">
        <f t="shared" si="40"/>
        <v>0</v>
      </c>
    </row>
    <row r="2624" spans="20:20" ht="18.5">
      <c r="T2624" s="55">
        <f t="shared" si="40"/>
        <v>0</v>
      </c>
    </row>
    <row r="2625" spans="20:20" ht="18.5">
      <c r="T2625" s="55">
        <f t="shared" si="40"/>
        <v>0</v>
      </c>
    </row>
    <row r="2626" spans="20:20" ht="18.5">
      <c r="T2626" s="55">
        <f t="shared" si="40"/>
        <v>0</v>
      </c>
    </row>
    <row r="2627" spans="20:20" ht="18.5">
      <c r="T2627" s="55">
        <f t="shared" ref="T2627:T2690" si="41">DATEDIF(M2627, S2627, "D")</f>
        <v>0</v>
      </c>
    </row>
    <row r="2628" spans="20:20" ht="18.5">
      <c r="T2628" s="55">
        <f t="shared" si="41"/>
        <v>0</v>
      </c>
    </row>
    <row r="2629" spans="20:20" ht="18.5">
      <c r="T2629" s="55">
        <f t="shared" si="41"/>
        <v>0</v>
      </c>
    </row>
    <row r="2630" spans="20:20" ht="18.5">
      <c r="T2630" s="55">
        <f t="shared" si="41"/>
        <v>0</v>
      </c>
    </row>
    <row r="2631" spans="20:20" ht="18.5">
      <c r="T2631" s="55">
        <f t="shared" si="41"/>
        <v>0</v>
      </c>
    </row>
    <row r="2632" spans="20:20" ht="18.5">
      <c r="T2632" s="55">
        <f t="shared" si="41"/>
        <v>0</v>
      </c>
    </row>
    <row r="2633" spans="20:20" ht="18.5">
      <c r="T2633" s="55">
        <f t="shared" si="41"/>
        <v>0</v>
      </c>
    </row>
    <row r="2634" spans="20:20" ht="18.5">
      <c r="T2634" s="55">
        <f t="shared" si="41"/>
        <v>0</v>
      </c>
    </row>
    <row r="2635" spans="20:20" ht="18.5">
      <c r="T2635" s="55">
        <f t="shared" si="41"/>
        <v>0</v>
      </c>
    </row>
    <row r="2636" spans="20:20" ht="18.5">
      <c r="T2636" s="55">
        <f t="shared" si="41"/>
        <v>0</v>
      </c>
    </row>
    <row r="2637" spans="20:20" ht="18.5">
      <c r="T2637" s="55">
        <f t="shared" si="41"/>
        <v>0</v>
      </c>
    </row>
    <row r="2638" spans="20:20" ht="18.5">
      <c r="T2638" s="55">
        <f t="shared" si="41"/>
        <v>0</v>
      </c>
    </row>
    <row r="2639" spans="20:20" ht="18.5">
      <c r="T2639" s="55">
        <f t="shared" si="41"/>
        <v>0</v>
      </c>
    </row>
    <row r="2640" spans="20:20" ht="18.5">
      <c r="T2640" s="55">
        <f t="shared" si="41"/>
        <v>0</v>
      </c>
    </row>
    <row r="2641" spans="20:20" ht="18.5">
      <c r="T2641" s="55">
        <f t="shared" si="41"/>
        <v>0</v>
      </c>
    </row>
    <row r="2642" spans="20:20" ht="18.5">
      <c r="T2642" s="55">
        <f t="shared" si="41"/>
        <v>0</v>
      </c>
    </row>
    <row r="2643" spans="20:20" ht="18.5">
      <c r="T2643" s="55">
        <f t="shared" si="41"/>
        <v>0</v>
      </c>
    </row>
    <row r="2644" spans="20:20" ht="18.5">
      <c r="T2644" s="55">
        <f t="shared" si="41"/>
        <v>0</v>
      </c>
    </row>
    <row r="2645" spans="20:20" ht="18.5">
      <c r="T2645" s="55">
        <f t="shared" si="41"/>
        <v>0</v>
      </c>
    </row>
    <row r="2646" spans="20:20" ht="18.5">
      <c r="T2646" s="55">
        <f t="shared" si="41"/>
        <v>0</v>
      </c>
    </row>
    <row r="2647" spans="20:20" ht="18.5">
      <c r="T2647" s="55">
        <f t="shared" si="41"/>
        <v>0</v>
      </c>
    </row>
    <row r="2648" spans="20:20" ht="18.5">
      <c r="T2648" s="55">
        <f t="shared" si="41"/>
        <v>0</v>
      </c>
    </row>
    <row r="2649" spans="20:20" ht="18.5">
      <c r="T2649" s="55">
        <f t="shared" si="41"/>
        <v>0</v>
      </c>
    </row>
    <row r="2650" spans="20:20" ht="18.5">
      <c r="T2650" s="55">
        <f t="shared" si="41"/>
        <v>0</v>
      </c>
    </row>
    <row r="2651" spans="20:20" ht="18.5">
      <c r="T2651" s="55">
        <f t="shared" si="41"/>
        <v>0</v>
      </c>
    </row>
    <row r="2652" spans="20:20" ht="18.5">
      <c r="T2652" s="55">
        <f t="shared" si="41"/>
        <v>0</v>
      </c>
    </row>
    <row r="2653" spans="20:20" ht="18.5">
      <c r="T2653" s="55">
        <f t="shared" si="41"/>
        <v>0</v>
      </c>
    </row>
    <row r="2654" spans="20:20" ht="18.5">
      <c r="T2654" s="55">
        <f t="shared" si="41"/>
        <v>0</v>
      </c>
    </row>
    <row r="2655" spans="20:20" ht="18.5">
      <c r="T2655" s="55">
        <f t="shared" si="41"/>
        <v>0</v>
      </c>
    </row>
    <row r="2656" spans="20:20" ht="18.5">
      <c r="T2656" s="55">
        <f t="shared" si="41"/>
        <v>0</v>
      </c>
    </row>
    <row r="2657" spans="20:20" ht="18.5">
      <c r="T2657" s="55">
        <f t="shared" si="41"/>
        <v>0</v>
      </c>
    </row>
    <row r="2658" spans="20:20" ht="18.5">
      <c r="T2658" s="55">
        <f t="shared" si="41"/>
        <v>0</v>
      </c>
    </row>
    <row r="2659" spans="20:20" ht="18.5">
      <c r="T2659" s="55">
        <f t="shared" si="41"/>
        <v>0</v>
      </c>
    </row>
    <row r="2660" spans="20:20" ht="18.5">
      <c r="T2660" s="55">
        <f t="shared" si="41"/>
        <v>0</v>
      </c>
    </row>
    <row r="2661" spans="20:20" ht="18.5">
      <c r="T2661" s="55">
        <f t="shared" si="41"/>
        <v>0</v>
      </c>
    </row>
    <row r="2662" spans="20:20" ht="18.5">
      <c r="T2662" s="55">
        <f t="shared" si="41"/>
        <v>0</v>
      </c>
    </row>
    <row r="2663" spans="20:20" ht="18.5">
      <c r="T2663" s="55">
        <f t="shared" si="41"/>
        <v>0</v>
      </c>
    </row>
    <row r="2664" spans="20:20" ht="18.5">
      <c r="T2664" s="55">
        <f t="shared" si="41"/>
        <v>0</v>
      </c>
    </row>
    <row r="2665" spans="20:20" ht="18.5">
      <c r="T2665" s="55">
        <f t="shared" si="41"/>
        <v>0</v>
      </c>
    </row>
    <row r="2666" spans="20:20" ht="18.5">
      <c r="T2666" s="55">
        <f t="shared" si="41"/>
        <v>0</v>
      </c>
    </row>
    <row r="2667" spans="20:20" ht="18.5">
      <c r="T2667" s="55">
        <f t="shared" si="41"/>
        <v>0</v>
      </c>
    </row>
    <row r="2668" spans="20:20" ht="18.5">
      <c r="T2668" s="55">
        <f t="shared" si="41"/>
        <v>0</v>
      </c>
    </row>
    <row r="2669" spans="20:20" ht="18.5">
      <c r="T2669" s="55">
        <f t="shared" si="41"/>
        <v>0</v>
      </c>
    </row>
    <row r="2670" spans="20:20" ht="18.5">
      <c r="T2670" s="55">
        <f t="shared" si="41"/>
        <v>0</v>
      </c>
    </row>
    <row r="2671" spans="20:20" ht="18.5">
      <c r="T2671" s="55">
        <f t="shared" si="41"/>
        <v>0</v>
      </c>
    </row>
    <row r="2672" spans="20:20" ht="18.5">
      <c r="T2672" s="55">
        <f t="shared" si="41"/>
        <v>0</v>
      </c>
    </row>
    <row r="2673" spans="20:20" ht="18.5">
      <c r="T2673" s="55">
        <f t="shared" si="41"/>
        <v>0</v>
      </c>
    </row>
    <row r="2674" spans="20:20" ht="18.5">
      <c r="T2674" s="55">
        <f t="shared" si="41"/>
        <v>0</v>
      </c>
    </row>
    <row r="2675" spans="20:20" ht="18.5">
      <c r="T2675" s="55">
        <f t="shared" si="41"/>
        <v>0</v>
      </c>
    </row>
    <row r="2676" spans="20:20" ht="18.5">
      <c r="T2676" s="55">
        <f t="shared" si="41"/>
        <v>0</v>
      </c>
    </row>
    <row r="2677" spans="20:20" ht="18.5">
      <c r="T2677" s="55">
        <f t="shared" si="41"/>
        <v>0</v>
      </c>
    </row>
    <row r="2678" spans="20:20" ht="18.5">
      <c r="T2678" s="55">
        <f t="shared" si="41"/>
        <v>0</v>
      </c>
    </row>
    <row r="2679" spans="20:20" ht="18.5">
      <c r="T2679" s="55">
        <f t="shared" si="41"/>
        <v>0</v>
      </c>
    </row>
    <row r="2680" spans="20:20" ht="18.5">
      <c r="T2680" s="55">
        <f t="shared" si="41"/>
        <v>0</v>
      </c>
    </row>
    <row r="2681" spans="20:20" ht="18.5">
      <c r="T2681" s="55">
        <f t="shared" si="41"/>
        <v>0</v>
      </c>
    </row>
    <row r="2682" spans="20:20" ht="18.5">
      <c r="T2682" s="55">
        <f t="shared" si="41"/>
        <v>0</v>
      </c>
    </row>
    <row r="2683" spans="20:20" ht="18.5">
      <c r="T2683" s="55">
        <f t="shared" si="41"/>
        <v>0</v>
      </c>
    </row>
    <row r="2684" spans="20:20" ht="18.5">
      <c r="T2684" s="55">
        <f t="shared" si="41"/>
        <v>0</v>
      </c>
    </row>
    <row r="2685" spans="20:20" ht="18.5">
      <c r="T2685" s="55">
        <f t="shared" si="41"/>
        <v>0</v>
      </c>
    </row>
    <row r="2686" spans="20:20" ht="18.5">
      <c r="T2686" s="55">
        <f t="shared" si="41"/>
        <v>0</v>
      </c>
    </row>
    <row r="2687" spans="20:20" ht="18.5">
      <c r="T2687" s="55">
        <f t="shared" si="41"/>
        <v>0</v>
      </c>
    </row>
    <row r="2688" spans="20:20" ht="18.5">
      <c r="T2688" s="55">
        <f t="shared" si="41"/>
        <v>0</v>
      </c>
    </row>
    <row r="2689" spans="20:20" ht="18.5">
      <c r="T2689" s="55">
        <f t="shared" si="41"/>
        <v>0</v>
      </c>
    </row>
    <row r="2690" spans="20:20" ht="18.5">
      <c r="T2690" s="55">
        <f t="shared" si="41"/>
        <v>0</v>
      </c>
    </row>
    <row r="2691" spans="20:20" ht="18.5">
      <c r="T2691" s="55">
        <f t="shared" ref="T2691:T2754" si="42">DATEDIF(M2691, S2691, "D")</f>
        <v>0</v>
      </c>
    </row>
    <row r="2692" spans="20:20" ht="18.5">
      <c r="T2692" s="55">
        <f t="shared" si="42"/>
        <v>0</v>
      </c>
    </row>
    <row r="2693" spans="20:20" ht="18.5">
      <c r="T2693" s="55">
        <f t="shared" si="42"/>
        <v>0</v>
      </c>
    </row>
    <row r="2694" spans="20:20" ht="18.5">
      <c r="T2694" s="55">
        <f t="shared" si="42"/>
        <v>0</v>
      </c>
    </row>
    <row r="2695" spans="20:20" ht="18.5">
      <c r="T2695" s="55">
        <f t="shared" si="42"/>
        <v>0</v>
      </c>
    </row>
    <row r="2696" spans="20:20" ht="18.5">
      <c r="T2696" s="55">
        <f t="shared" si="42"/>
        <v>0</v>
      </c>
    </row>
    <row r="2697" spans="20:20" ht="18.5">
      <c r="T2697" s="55">
        <f t="shared" si="42"/>
        <v>0</v>
      </c>
    </row>
    <row r="2698" spans="20:20" ht="18.5">
      <c r="T2698" s="55">
        <f t="shared" si="42"/>
        <v>0</v>
      </c>
    </row>
    <row r="2699" spans="20:20" ht="18.5">
      <c r="T2699" s="55">
        <f t="shared" si="42"/>
        <v>0</v>
      </c>
    </row>
    <row r="2700" spans="20:20" ht="18.5">
      <c r="T2700" s="55">
        <f t="shared" si="42"/>
        <v>0</v>
      </c>
    </row>
    <row r="2701" spans="20:20" ht="18.5">
      <c r="T2701" s="55">
        <f t="shared" si="42"/>
        <v>0</v>
      </c>
    </row>
    <row r="2702" spans="20:20" ht="18.5">
      <c r="T2702" s="55">
        <f t="shared" si="42"/>
        <v>0</v>
      </c>
    </row>
    <row r="2703" spans="20:20" ht="18.5">
      <c r="T2703" s="55">
        <f t="shared" si="42"/>
        <v>0</v>
      </c>
    </row>
    <row r="2704" spans="20:20" ht="18.5">
      <c r="T2704" s="55">
        <f t="shared" si="42"/>
        <v>0</v>
      </c>
    </row>
    <row r="2705" spans="20:20" ht="18.5">
      <c r="T2705" s="55">
        <f t="shared" si="42"/>
        <v>0</v>
      </c>
    </row>
    <row r="2706" spans="20:20" ht="18.5">
      <c r="T2706" s="55">
        <f t="shared" si="42"/>
        <v>0</v>
      </c>
    </row>
    <row r="2707" spans="20:20" ht="18.5">
      <c r="T2707" s="55">
        <f t="shared" si="42"/>
        <v>0</v>
      </c>
    </row>
    <row r="2708" spans="20:20" ht="18.5">
      <c r="T2708" s="55">
        <f t="shared" si="42"/>
        <v>0</v>
      </c>
    </row>
    <row r="2709" spans="20:20" ht="18.5">
      <c r="T2709" s="55">
        <f t="shared" si="42"/>
        <v>0</v>
      </c>
    </row>
    <row r="2710" spans="20:20" ht="18.5">
      <c r="T2710" s="55">
        <f t="shared" si="42"/>
        <v>0</v>
      </c>
    </row>
    <row r="2711" spans="20:20" ht="18.5">
      <c r="T2711" s="55">
        <f t="shared" si="42"/>
        <v>0</v>
      </c>
    </row>
    <row r="2712" spans="20:20" ht="18.5">
      <c r="T2712" s="55">
        <f t="shared" si="42"/>
        <v>0</v>
      </c>
    </row>
    <row r="2713" spans="20:20" ht="18.5">
      <c r="T2713" s="55">
        <f t="shared" si="42"/>
        <v>0</v>
      </c>
    </row>
    <row r="2714" spans="20:20" ht="18.5">
      <c r="T2714" s="55">
        <f t="shared" si="42"/>
        <v>0</v>
      </c>
    </row>
    <row r="2715" spans="20:20" ht="18.5">
      <c r="T2715" s="55">
        <f t="shared" si="42"/>
        <v>0</v>
      </c>
    </row>
    <row r="2716" spans="20:20" ht="18.5">
      <c r="T2716" s="55">
        <f t="shared" si="42"/>
        <v>0</v>
      </c>
    </row>
    <row r="2717" spans="20:20" ht="18.5">
      <c r="T2717" s="55">
        <f t="shared" si="42"/>
        <v>0</v>
      </c>
    </row>
    <row r="2718" spans="20:20" ht="18.5">
      <c r="T2718" s="55">
        <f t="shared" si="42"/>
        <v>0</v>
      </c>
    </row>
    <row r="2719" spans="20:20" ht="18.5">
      <c r="T2719" s="55">
        <f t="shared" si="42"/>
        <v>0</v>
      </c>
    </row>
    <row r="2720" spans="20:20" ht="18.5">
      <c r="T2720" s="55">
        <f t="shared" si="42"/>
        <v>0</v>
      </c>
    </row>
    <row r="2721" spans="20:20" ht="18.5">
      <c r="T2721" s="55">
        <f t="shared" si="42"/>
        <v>0</v>
      </c>
    </row>
    <row r="2722" spans="20:20" ht="18.5">
      <c r="T2722" s="55">
        <f t="shared" si="42"/>
        <v>0</v>
      </c>
    </row>
    <row r="2723" spans="20:20" ht="18.5">
      <c r="T2723" s="55">
        <f t="shared" si="42"/>
        <v>0</v>
      </c>
    </row>
    <row r="2724" spans="20:20" ht="18.5">
      <c r="T2724" s="55">
        <f t="shared" si="42"/>
        <v>0</v>
      </c>
    </row>
    <row r="2725" spans="20:20" ht="18.5">
      <c r="T2725" s="55">
        <f t="shared" si="42"/>
        <v>0</v>
      </c>
    </row>
    <row r="2726" spans="20:20" ht="18.5">
      <c r="T2726" s="55">
        <f t="shared" si="42"/>
        <v>0</v>
      </c>
    </row>
    <row r="2727" spans="20:20" ht="18.5">
      <c r="T2727" s="55">
        <f t="shared" si="42"/>
        <v>0</v>
      </c>
    </row>
    <row r="2728" spans="20:20" ht="18.5">
      <c r="T2728" s="55">
        <f t="shared" si="42"/>
        <v>0</v>
      </c>
    </row>
    <row r="2729" spans="20:20" ht="18.5">
      <c r="T2729" s="55">
        <f t="shared" si="42"/>
        <v>0</v>
      </c>
    </row>
    <row r="2730" spans="20:20" ht="18.5">
      <c r="T2730" s="55">
        <f t="shared" si="42"/>
        <v>0</v>
      </c>
    </row>
    <row r="2731" spans="20:20" ht="18.5">
      <c r="T2731" s="55">
        <f t="shared" si="42"/>
        <v>0</v>
      </c>
    </row>
    <row r="2732" spans="20:20" ht="18.5">
      <c r="T2732" s="55">
        <f t="shared" si="42"/>
        <v>0</v>
      </c>
    </row>
    <row r="2733" spans="20:20" ht="18.5">
      <c r="T2733" s="55">
        <f t="shared" si="42"/>
        <v>0</v>
      </c>
    </row>
    <row r="2734" spans="20:20" ht="18.5">
      <c r="T2734" s="55">
        <f t="shared" si="42"/>
        <v>0</v>
      </c>
    </row>
    <row r="2735" spans="20:20" ht="18.5">
      <c r="T2735" s="55">
        <f t="shared" si="42"/>
        <v>0</v>
      </c>
    </row>
    <row r="2736" spans="20:20" ht="18.5">
      <c r="T2736" s="55">
        <f t="shared" si="42"/>
        <v>0</v>
      </c>
    </row>
    <row r="2737" spans="20:20" ht="18.5">
      <c r="T2737" s="55">
        <f t="shared" si="42"/>
        <v>0</v>
      </c>
    </row>
    <row r="2738" spans="20:20" ht="18.5">
      <c r="T2738" s="55">
        <f t="shared" si="42"/>
        <v>0</v>
      </c>
    </row>
    <row r="2739" spans="20:20" ht="18.5">
      <c r="T2739" s="55">
        <f t="shared" si="42"/>
        <v>0</v>
      </c>
    </row>
    <row r="2740" spans="20:20" ht="18.5">
      <c r="T2740" s="55">
        <f t="shared" si="42"/>
        <v>0</v>
      </c>
    </row>
    <row r="2741" spans="20:20" ht="18.5">
      <c r="T2741" s="55">
        <f t="shared" si="42"/>
        <v>0</v>
      </c>
    </row>
    <row r="2742" spans="20:20" ht="18.5">
      <c r="T2742" s="55">
        <f t="shared" si="42"/>
        <v>0</v>
      </c>
    </row>
    <row r="2743" spans="20:20" ht="18.5">
      <c r="T2743" s="55">
        <f t="shared" si="42"/>
        <v>0</v>
      </c>
    </row>
    <row r="2744" spans="20:20" ht="18.5">
      <c r="T2744" s="55">
        <f t="shared" si="42"/>
        <v>0</v>
      </c>
    </row>
    <row r="2745" spans="20:20" ht="18.5">
      <c r="T2745" s="55">
        <f t="shared" si="42"/>
        <v>0</v>
      </c>
    </row>
    <row r="2746" spans="20:20" ht="18.5">
      <c r="T2746" s="55">
        <f t="shared" si="42"/>
        <v>0</v>
      </c>
    </row>
    <row r="2747" spans="20:20" ht="18.5">
      <c r="T2747" s="55">
        <f t="shared" si="42"/>
        <v>0</v>
      </c>
    </row>
    <row r="2748" spans="20:20" ht="18.5">
      <c r="T2748" s="55">
        <f t="shared" si="42"/>
        <v>0</v>
      </c>
    </row>
    <row r="2749" spans="20:20" ht="18.5">
      <c r="T2749" s="55">
        <f t="shared" si="42"/>
        <v>0</v>
      </c>
    </row>
    <row r="2750" spans="20:20" ht="18.5">
      <c r="T2750" s="55">
        <f t="shared" si="42"/>
        <v>0</v>
      </c>
    </row>
    <row r="2751" spans="20:20" ht="18.5">
      <c r="T2751" s="55">
        <f t="shared" si="42"/>
        <v>0</v>
      </c>
    </row>
    <row r="2752" spans="20:20" ht="18.5">
      <c r="T2752" s="55">
        <f t="shared" si="42"/>
        <v>0</v>
      </c>
    </row>
    <row r="2753" spans="20:20" ht="18.5">
      <c r="T2753" s="55">
        <f t="shared" si="42"/>
        <v>0</v>
      </c>
    </row>
    <row r="2754" spans="20:20" ht="18.5">
      <c r="T2754" s="55">
        <f t="shared" si="42"/>
        <v>0</v>
      </c>
    </row>
    <row r="2755" spans="20:20" ht="18.5">
      <c r="T2755" s="55">
        <f t="shared" ref="T2755:T2818" si="43">DATEDIF(M2755, S2755, "D")</f>
        <v>0</v>
      </c>
    </row>
    <row r="2756" spans="20:20" ht="18.5">
      <c r="T2756" s="55">
        <f t="shared" si="43"/>
        <v>0</v>
      </c>
    </row>
    <row r="2757" spans="20:20" ht="18.5">
      <c r="T2757" s="55">
        <f t="shared" si="43"/>
        <v>0</v>
      </c>
    </row>
    <row r="2758" spans="20:20" ht="18.5">
      <c r="T2758" s="55">
        <f t="shared" si="43"/>
        <v>0</v>
      </c>
    </row>
    <row r="2759" spans="20:20" ht="18.5">
      <c r="T2759" s="55">
        <f t="shared" si="43"/>
        <v>0</v>
      </c>
    </row>
    <row r="2760" spans="20:20" ht="18.5">
      <c r="T2760" s="55">
        <f t="shared" si="43"/>
        <v>0</v>
      </c>
    </row>
    <row r="2761" spans="20:20" ht="18.5">
      <c r="T2761" s="55">
        <f t="shared" si="43"/>
        <v>0</v>
      </c>
    </row>
    <row r="2762" spans="20:20" ht="18.5">
      <c r="T2762" s="55">
        <f t="shared" si="43"/>
        <v>0</v>
      </c>
    </row>
    <row r="2763" spans="20:20" ht="18.5">
      <c r="T2763" s="55">
        <f t="shared" si="43"/>
        <v>0</v>
      </c>
    </row>
    <row r="2764" spans="20:20" ht="18.5">
      <c r="T2764" s="55">
        <f t="shared" si="43"/>
        <v>0</v>
      </c>
    </row>
    <row r="2765" spans="20:20" ht="18.5">
      <c r="T2765" s="55">
        <f t="shared" si="43"/>
        <v>0</v>
      </c>
    </row>
    <row r="2766" spans="20:20" ht="18.5">
      <c r="T2766" s="55">
        <f t="shared" si="43"/>
        <v>0</v>
      </c>
    </row>
    <row r="2767" spans="20:20" ht="18.5">
      <c r="T2767" s="55">
        <f t="shared" si="43"/>
        <v>0</v>
      </c>
    </row>
    <row r="2768" spans="20:20" ht="18.5">
      <c r="T2768" s="55">
        <f t="shared" si="43"/>
        <v>0</v>
      </c>
    </row>
    <row r="2769" spans="20:20" ht="18.5">
      <c r="T2769" s="55">
        <f t="shared" si="43"/>
        <v>0</v>
      </c>
    </row>
    <row r="2770" spans="20:20" ht="18.5">
      <c r="T2770" s="55">
        <f t="shared" si="43"/>
        <v>0</v>
      </c>
    </row>
    <row r="2771" spans="20:20" ht="18.5">
      <c r="T2771" s="55">
        <f t="shared" si="43"/>
        <v>0</v>
      </c>
    </row>
    <row r="2772" spans="20:20" ht="18.5">
      <c r="T2772" s="55">
        <f t="shared" si="43"/>
        <v>0</v>
      </c>
    </row>
    <row r="2773" spans="20:20" ht="18.5">
      <c r="T2773" s="55">
        <f t="shared" si="43"/>
        <v>0</v>
      </c>
    </row>
    <row r="2774" spans="20:20" ht="18.5">
      <c r="T2774" s="55">
        <f t="shared" si="43"/>
        <v>0</v>
      </c>
    </row>
    <row r="2775" spans="20:20" ht="18.5">
      <c r="T2775" s="55">
        <f t="shared" si="43"/>
        <v>0</v>
      </c>
    </row>
    <row r="2776" spans="20:20" ht="18.5">
      <c r="T2776" s="55">
        <f t="shared" si="43"/>
        <v>0</v>
      </c>
    </row>
    <row r="2777" spans="20:20" ht="18.5">
      <c r="T2777" s="55">
        <f t="shared" si="43"/>
        <v>0</v>
      </c>
    </row>
    <row r="2778" spans="20:20" ht="18.5">
      <c r="T2778" s="55">
        <f t="shared" si="43"/>
        <v>0</v>
      </c>
    </row>
    <row r="2779" spans="20:20" ht="18.5">
      <c r="T2779" s="55">
        <f t="shared" si="43"/>
        <v>0</v>
      </c>
    </row>
    <row r="2780" spans="20:20" ht="18.5">
      <c r="T2780" s="55">
        <f t="shared" si="43"/>
        <v>0</v>
      </c>
    </row>
    <row r="2781" spans="20:20" ht="18.5">
      <c r="T2781" s="55">
        <f t="shared" si="43"/>
        <v>0</v>
      </c>
    </row>
    <row r="2782" spans="20:20" ht="18.5">
      <c r="T2782" s="55">
        <f t="shared" si="43"/>
        <v>0</v>
      </c>
    </row>
    <row r="2783" spans="20:20" ht="18.5">
      <c r="T2783" s="55">
        <f t="shared" si="43"/>
        <v>0</v>
      </c>
    </row>
    <row r="2784" spans="20:20" ht="18.5">
      <c r="T2784" s="55">
        <f t="shared" si="43"/>
        <v>0</v>
      </c>
    </row>
    <row r="2785" spans="20:20" ht="18.5">
      <c r="T2785" s="55">
        <f t="shared" si="43"/>
        <v>0</v>
      </c>
    </row>
    <row r="2786" spans="20:20" ht="18.5">
      <c r="T2786" s="55">
        <f t="shared" si="43"/>
        <v>0</v>
      </c>
    </row>
    <row r="2787" spans="20:20" ht="18.5">
      <c r="T2787" s="55">
        <f t="shared" si="43"/>
        <v>0</v>
      </c>
    </row>
    <row r="2788" spans="20:20" ht="18.5">
      <c r="T2788" s="55">
        <f t="shared" si="43"/>
        <v>0</v>
      </c>
    </row>
    <row r="2789" spans="20:20" ht="18.5">
      <c r="T2789" s="55">
        <f t="shared" si="43"/>
        <v>0</v>
      </c>
    </row>
    <row r="2790" spans="20:20" ht="18.5">
      <c r="T2790" s="55">
        <f t="shared" si="43"/>
        <v>0</v>
      </c>
    </row>
    <row r="2791" spans="20:20" ht="18.5">
      <c r="T2791" s="55">
        <f t="shared" si="43"/>
        <v>0</v>
      </c>
    </row>
    <row r="2792" spans="20:20" ht="18.5">
      <c r="T2792" s="55">
        <f t="shared" si="43"/>
        <v>0</v>
      </c>
    </row>
    <row r="2793" spans="20:20" ht="18.5">
      <c r="T2793" s="55">
        <f t="shared" si="43"/>
        <v>0</v>
      </c>
    </row>
    <row r="2794" spans="20:20" ht="18.5">
      <c r="T2794" s="55">
        <f t="shared" si="43"/>
        <v>0</v>
      </c>
    </row>
    <row r="2795" spans="20:20" ht="18.5">
      <c r="T2795" s="55">
        <f t="shared" si="43"/>
        <v>0</v>
      </c>
    </row>
    <row r="2796" spans="20:20" ht="18.5">
      <c r="T2796" s="55">
        <f t="shared" si="43"/>
        <v>0</v>
      </c>
    </row>
    <row r="2797" spans="20:20" ht="18.5">
      <c r="T2797" s="55">
        <f t="shared" si="43"/>
        <v>0</v>
      </c>
    </row>
    <row r="2798" spans="20:20" ht="18.5">
      <c r="T2798" s="55">
        <f t="shared" si="43"/>
        <v>0</v>
      </c>
    </row>
    <row r="2799" spans="20:20" ht="18.5">
      <c r="T2799" s="55">
        <f t="shared" si="43"/>
        <v>0</v>
      </c>
    </row>
    <row r="2800" spans="20:20" ht="18.5">
      <c r="T2800" s="55">
        <f t="shared" si="43"/>
        <v>0</v>
      </c>
    </row>
    <row r="2801" spans="20:20" ht="18.5">
      <c r="T2801" s="55">
        <f t="shared" si="43"/>
        <v>0</v>
      </c>
    </row>
    <row r="2802" spans="20:20" ht="18.5">
      <c r="T2802" s="55">
        <f t="shared" si="43"/>
        <v>0</v>
      </c>
    </row>
    <row r="2803" spans="20:20" ht="18.5">
      <c r="T2803" s="55">
        <f t="shared" si="43"/>
        <v>0</v>
      </c>
    </row>
    <row r="2804" spans="20:20" ht="18.5">
      <c r="T2804" s="55">
        <f t="shared" si="43"/>
        <v>0</v>
      </c>
    </row>
    <row r="2805" spans="20:20" ht="18.5">
      <c r="T2805" s="55">
        <f t="shared" si="43"/>
        <v>0</v>
      </c>
    </row>
    <row r="2806" spans="20:20" ht="18.5">
      <c r="T2806" s="55">
        <f t="shared" si="43"/>
        <v>0</v>
      </c>
    </row>
    <row r="2807" spans="20:20" ht="18.5">
      <c r="T2807" s="55">
        <f t="shared" si="43"/>
        <v>0</v>
      </c>
    </row>
    <row r="2808" spans="20:20" ht="18.5">
      <c r="T2808" s="55">
        <f t="shared" si="43"/>
        <v>0</v>
      </c>
    </row>
    <row r="2809" spans="20:20" ht="18.5">
      <c r="T2809" s="55">
        <f t="shared" si="43"/>
        <v>0</v>
      </c>
    </row>
    <row r="2810" spans="20:20" ht="18.5">
      <c r="T2810" s="55">
        <f t="shared" si="43"/>
        <v>0</v>
      </c>
    </row>
    <row r="2811" spans="20:20" ht="18.5">
      <c r="T2811" s="55">
        <f t="shared" si="43"/>
        <v>0</v>
      </c>
    </row>
    <row r="2812" spans="20:20" ht="18.5">
      <c r="T2812" s="55">
        <f t="shared" si="43"/>
        <v>0</v>
      </c>
    </row>
    <row r="2813" spans="20:20" ht="18.5">
      <c r="T2813" s="55">
        <f t="shared" si="43"/>
        <v>0</v>
      </c>
    </row>
    <row r="2814" spans="20:20" ht="18.5">
      <c r="T2814" s="55">
        <f t="shared" si="43"/>
        <v>0</v>
      </c>
    </row>
    <row r="2815" spans="20:20" ht="18.5">
      <c r="T2815" s="55">
        <f t="shared" si="43"/>
        <v>0</v>
      </c>
    </row>
    <row r="2816" spans="20:20" ht="18.5">
      <c r="T2816" s="55">
        <f t="shared" si="43"/>
        <v>0</v>
      </c>
    </row>
    <row r="2817" spans="20:20" ht="18.5">
      <c r="T2817" s="55">
        <f t="shared" si="43"/>
        <v>0</v>
      </c>
    </row>
    <row r="2818" spans="20:20" ht="18.5">
      <c r="T2818" s="55">
        <f t="shared" si="43"/>
        <v>0</v>
      </c>
    </row>
    <row r="2819" spans="20:20" ht="18.5">
      <c r="T2819" s="55">
        <f t="shared" ref="T2819:T2882" si="44">DATEDIF(M2819, S2819, "D")</f>
        <v>0</v>
      </c>
    </row>
    <row r="2820" spans="20:20" ht="18.5">
      <c r="T2820" s="55">
        <f t="shared" si="44"/>
        <v>0</v>
      </c>
    </row>
    <row r="2821" spans="20:20" ht="18.5">
      <c r="T2821" s="55">
        <f t="shared" si="44"/>
        <v>0</v>
      </c>
    </row>
    <row r="2822" spans="20:20" ht="18.5">
      <c r="T2822" s="55">
        <f t="shared" si="44"/>
        <v>0</v>
      </c>
    </row>
    <row r="2823" spans="20:20" ht="18.5">
      <c r="T2823" s="55">
        <f t="shared" si="44"/>
        <v>0</v>
      </c>
    </row>
    <row r="2824" spans="20:20" ht="18.5">
      <c r="T2824" s="55">
        <f t="shared" si="44"/>
        <v>0</v>
      </c>
    </row>
    <row r="2825" spans="20:20" ht="18.5">
      <c r="T2825" s="55">
        <f t="shared" si="44"/>
        <v>0</v>
      </c>
    </row>
    <row r="2826" spans="20:20" ht="18.5">
      <c r="T2826" s="55">
        <f t="shared" si="44"/>
        <v>0</v>
      </c>
    </row>
    <row r="2827" spans="20:20" ht="18.5">
      <c r="T2827" s="55">
        <f t="shared" si="44"/>
        <v>0</v>
      </c>
    </row>
    <row r="2828" spans="20:20" ht="18.5">
      <c r="T2828" s="55">
        <f t="shared" si="44"/>
        <v>0</v>
      </c>
    </row>
    <row r="2829" spans="20:20" ht="18.5">
      <c r="T2829" s="55">
        <f t="shared" si="44"/>
        <v>0</v>
      </c>
    </row>
    <row r="2830" spans="20:20" ht="18.5">
      <c r="T2830" s="55">
        <f t="shared" si="44"/>
        <v>0</v>
      </c>
    </row>
    <row r="2831" spans="20:20" ht="18.5">
      <c r="T2831" s="55">
        <f t="shared" si="44"/>
        <v>0</v>
      </c>
    </row>
    <row r="2832" spans="20:20" ht="18.5">
      <c r="T2832" s="55">
        <f t="shared" si="44"/>
        <v>0</v>
      </c>
    </row>
    <row r="2833" spans="20:20" ht="18.5">
      <c r="T2833" s="55">
        <f t="shared" si="44"/>
        <v>0</v>
      </c>
    </row>
    <row r="2834" spans="20:20" ht="18.5">
      <c r="T2834" s="55">
        <f t="shared" si="44"/>
        <v>0</v>
      </c>
    </row>
    <row r="2835" spans="20:20" ht="18.5">
      <c r="T2835" s="55">
        <f t="shared" si="44"/>
        <v>0</v>
      </c>
    </row>
    <row r="2836" spans="20:20" ht="18.5">
      <c r="T2836" s="55">
        <f t="shared" si="44"/>
        <v>0</v>
      </c>
    </row>
    <row r="2837" spans="20:20" ht="18.5">
      <c r="T2837" s="55">
        <f t="shared" si="44"/>
        <v>0</v>
      </c>
    </row>
    <row r="2838" spans="20:20" ht="18.5">
      <c r="T2838" s="55">
        <f t="shared" si="44"/>
        <v>0</v>
      </c>
    </row>
    <row r="2839" spans="20:20" ht="18.5">
      <c r="T2839" s="55">
        <f t="shared" si="44"/>
        <v>0</v>
      </c>
    </row>
    <row r="2840" spans="20:20" ht="18.5">
      <c r="T2840" s="55">
        <f t="shared" si="44"/>
        <v>0</v>
      </c>
    </row>
    <row r="2841" spans="20:20" ht="18.5">
      <c r="T2841" s="55">
        <f t="shared" si="44"/>
        <v>0</v>
      </c>
    </row>
    <row r="2842" spans="20:20" ht="18.5">
      <c r="T2842" s="55">
        <f t="shared" si="44"/>
        <v>0</v>
      </c>
    </row>
    <row r="2843" spans="20:20" ht="18.5">
      <c r="T2843" s="55">
        <f t="shared" si="44"/>
        <v>0</v>
      </c>
    </row>
    <row r="2844" spans="20:20" ht="18.5">
      <c r="T2844" s="55">
        <f t="shared" si="44"/>
        <v>0</v>
      </c>
    </row>
    <row r="2845" spans="20:20" ht="18.5">
      <c r="T2845" s="55">
        <f t="shared" si="44"/>
        <v>0</v>
      </c>
    </row>
    <row r="2846" spans="20:20" ht="18.5">
      <c r="T2846" s="55">
        <f t="shared" si="44"/>
        <v>0</v>
      </c>
    </row>
    <row r="2847" spans="20:20" ht="18.5">
      <c r="T2847" s="55">
        <f t="shared" si="44"/>
        <v>0</v>
      </c>
    </row>
    <row r="2848" spans="20:20" ht="18.5">
      <c r="T2848" s="55">
        <f t="shared" si="44"/>
        <v>0</v>
      </c>
    </row>
    <row r="2849" spans="20:20" ht="18.5">
      <c r="T2849" s="55">
        <f t="shared" si="44"/>
        <v>0</v>
      </c>
    </row>
    <row r="2850" spans="20:20" ht="18.5">
      <c r="T2850" s="55">
        <f t="shared" si="44"/>
        <v>0</v>
      </c>
    </row>
    <row r="2851" spans="20:20" ht="18.5">
      <c r="T2851" s="55">
        <f t="shared" si="44"/>
        <v>0</v>
      </c>
    </row>
    <row r="2852" spans="20:20" ht="18.5">
      <c r="T2852" s="55">
        <f t="shared" si="44"/>
        <v>0</v>
      </c>
    </row>
    <row r="2853" spans="20:20" ht="18.5">
      <c r="T2853" s="55">
        <f t="shared" si="44"/>
        <v>0</v>
      </c>
    </row>
    <row r="2854" spans="20:20" ht="18.5">
      <c r="T2854" s="55">
        <f t="shared" si="44"/>
        <v>0</v>
      </c>
    </row>
    <row r="2855" spans="20:20" ht="18.5">
      <c r="T2855" s="55">
        <f t="shared" si="44"/>
        <v>0</v>
      </c>
    </row>
    <row r="2856" spans="20:20" ht="18.5">
      <c r="T2856" s="55">
        <f t="shared" si="44"/>
        <v>0</v>
      </c>
    </row>
    <row r="2857" spans="20:20" ht="18.5">
      <c r="T2857" s="55">
        <f t="shared" si="44"/>
        <v>0</v>
      </c>
    </row>
    <row r="2858" spans="20:20" ht="18.5">
      <c r="T2858" s="55">
        <f t="shared" si="44"/>
        <v>0</v>
      </c>
    </row>
    <row r="2859" spans="20:20" ht="18.5">
      <c r="T2859" s="55">
        <f t="shared" si="44"/>
        <v>0</v>
      </c>
    </row>
    <row r="2860" spans="20:20" ht="18.5">
      <c r="T2860" s="55">
        <f t="shared" si="44"/>
        <v>0</v>
      </c>
    </row>
    <row r="2861" spans="20:20" ht="18.5">
      <c r="T2861" s="55">
        <f t="shared" si="44"/>
        <v>0</v>
      </c>
    </row>
    <row r="2862" spans="20:20" ht="18.5">
      <c r="T2862" s="55">
        <f t="shared" si="44"/>
        <v>0</v>
      </c>
    </row>
    <row r="2863" spans="20:20" ht="18.5">
      <c r="T2863" s="55">
        <f t="shared" si="44"/>
        <v>0</v>
      </c>
    </row>
    <row r="2864" spans="20:20" ht="18.5">
      <c r="T2864" s="55">
        <f t="shared" si="44"/>
        <v>0</v>
      </c>
    </row>
    <row r="2865" spans="20:20" ht="18.5">
      <c r="T2865" s="55">
        <f t="shared" si="44"/>
        <v>0</v>
      </c>
    </row>
    <row r="2866" spans="20:20" ht="18.5">
      <c r="T2866" s="55">
        <f t="shared" si="44"/>
        <v>0</v>
      </c>
    </row>
    <row r="2867" spans="20:20" ht="18.5">
      <c r="T2867" s="55">
        <f t="shared" si="44"/>
        <v>0</v>
      </c>
    </row>
    <row r="2868" spans="20:20" ht="18.5">
      <c r="T2868" s="55">
        <f t="shared" si="44"/>
        <v>0</v>
      </c>
    </row>
    <row r="2869" spans="20:20" ht="18.5">
      <c r="T2869" s="55">
        <f t="shared" si="44"/>
        <v>0</v>
      </c>
    </row>
    <row r="2870" spans="20:20" ht="18.5">
      <c r="T2870" s="55">
        <f t="shared" si="44"/>
        <v>0</v>
      </c>
    </row>
    <row r="2871" spans="20:20" ht="18.5">
      <c r="T2871" s="55">
        <f t="shared" si="44"/>
        <v>0</v>
      </c>
    </row>
    <row r="2872" spans="20:20" ht="18.5">
      <c r="T2872" s="55">
        <f t="shared" si="44"/>
        <v>0</v>
      </c>
    </row>
    <row r="2873" spans="20:20" ht="18.5">
      <c r="T2873" s="55">
        <f t="shared" si="44"/>
        <v>0</v>
      </c>
    </row>
    <row r="2874" spans="20:20" ht="18.5">
      <c r="T2874" s="55">
        <f t="shared" si="44"/>
        <v>0</v>
      </c>
    </row>
    <row r="2875" spans="20:20" ht="18.5">
      <c r="T2875" s="55">
        <f t="shared" si="44"/>
        <v>0</v>
      </c>
    </row>
    <row r="2876" spans="20:20" ht="18.5">
      <c r="T2876" s="55">
        <f t="shared" si="44"/>
        <v>0</v>
      </c>
    </row>
    <row r="2877" spans="20:20" ht="18.5">
      <c r="T2877" s="55">
        <f t="shared" si="44"/>
        <v>0</v>
      </c>
    </row>
    <row r="2878" spans="20:20" ht="18.5">
      <c r="T2878" s="55">
        <f t="shared" si="44"/>
        <v>0</v>
      </c>
    </row>
    <row r="2879" spans="20:20" ht="18.5">
      <c r="T2879" s="55">
        <f t="shared" si="44"/>
        <v>0</v>
      </c>
    </row>
    <row r="2880" spans="20:20" ht="18.5">
      <c r="T2880" s="55">
        <f t="shared" si="44"/>
        <v>0</v>
      </c>
    </row>
    <row r="2881" spans="20:20" ht="18.5">
      <c r="T2881" s="55">
        <f t="shared" si="44"/>
        <v>0</v>
      </c>
    </row>
    <row r="2882" spans="20:20" ht="18.5">
      <c r="T2882" s="55">
        <f t="shared" si="44"/>
        <v>0</v>
      </c>
    </row>
    <row r="2883" spans="20:20" ht="18.5">
      <c r="T2883" s="55">
        <f t="shared" ref="T2883:T2946" si="45">DATEDIF(M2883, S2883, "D")</f>
        <v>0</v>
      </c>
    </row>
    <row r="2884" spans="20:20" ht="18.5">
      <c r="T2884" s="55">
        <f t="shared" si="45"/>
        <v>0</v>
      </c>
    </row>
    <row r="2885" spans="20:20" ht="18.5">
      <c r="T2885" s="55">
        <f t="shared" si="45"/>
        <v>0</v>
      </c>
    </row>
    <row r="2886" spans="20:20" ht="18.5">
      <c r="T2886" s="55">
        <f t="shared" si="45"/>
        <v>0</v>
      </c>
    </row>
    <row r="2887" spans="20:20" ht="18.5">
      <c r="T2887" s="55">
        <f t="shared" si="45"/>
        <v>0</v>
      </c>
    </row>
    <row r="2888" spans="20:20" ht="18.5">
      <c r="T2888" s="55">
        <f t="shared" si="45"/>
        <v>0</v>
      </c>
    </row>
    <row r="2889" spans="20:20" ht="18.5">
      <c r="T2889" s="55">
        <f t="shared" si="45"/>
        <v>0</v>
      </c>
    </row>
    <row r="2890" spans="20:20" ht="18.5">
      <c r="T2890" s="55">
        <f t="shared" si="45"/>
        <v>0</v>
      </c>
    </row>
    <row r="2891" spans="20:20" ht="18.5">
      <c r="T2891" s="55">
        <f t="shared" si="45"/>
        <v>0</v>
      </c>
    </row>
    <row r="2892" spans="20:20" ht="18.5">
      <c r="T2892" s="55">
        <f t="shared" si="45"/>
        <v>0</v>
      </c>
    </row>
    <row r="2893" spans="20:20" ht="18.5">
      <c r="T2893" s="55">
        <f t="shared" si="45"/>
        <v>0</v>
      </c>
    </row>
    <row r="2894" spans="20:20" ht="18.5">
      <c r="T2894" s="55">
        <f t="shared" si="45"/>
        <v>0</v>
      </c>
    </row>
    <row r="2895" spans="20:20" ht="18.5">
      <c r="T2895" s="55">
        <f t="shared" si="45"/>
        <v>0</v>
      </c>
    </row>
    <row r="2896" spans="20:20" ht="18.5">
      <c r="T2896" s="55">
        <f t="shared" si="45"/>
        <v>0</v>
      </c>
    </row>
    <row r="2897" spans="20:20" ht="18.5">
      <c r="T2897" s="55">
        <f t="shared" si="45"/>
        <v>0</v>
      </c>
    </row>
    <row r="2898" spans="20:20" ht="18.5">
      <c r="T2898" s="55">
        <f t="shared" si="45"/>
        <v>0</v>
      </c>
    </row>
    <row r="2899" spans="20:20" ht="18.5">
      <c r="T2899" s="55">
        <f t="shared" si="45"/>
        <v>0</v>
      </c>
    </row>
    <row r="2900" spans="20:20" ht="18.5">
      <c r="T2900" s="55">
        <f t="shared" si="45"/>
        <v>0</v>
      </c>
    </row>
    <row r="2901" spans="20:20" ht="18.5">
      <c r="T2901" s="55">
        <f t="shared" si="45"/>
        <v>0</v>
      </c>
    </row>
    <row r="2902" spans="20:20" ht="18.5">
      <c r="T2902" s="55">
        <f t="shared" si="45"/>
        <v>0</v>
      </c>
    </row>
    <row r="2903" spans="20:20" ht="18.5">
      <c r="T2903" s="55">
        <f t="shared" si="45"/>
        <v>0</v>
      </c>
    </row>
    <row r="2904" spans="20:20" ht="18.5">
      <c r="T2904" s="55">
        <f t="shared" si="45"/>
        <v>0</v>
      </c>
    </row>
    <row r="2905" spans="20:20" ht="18.5">
      <c r="T2905" s="55">
        <f t="shared" si="45"/>
        <v>0</v>
      </c>
    </row>
    <row r="2906" spans="20:20" ht="18.5">
      <c r="T2906" s="55">
        <f t="shared" si="45"/>
        <v>0</v>
      </c>
    </row>
    <row r="2907" spans="20:20" ht="18.5">
      <c r="T2907" s="55">
        <f t="shared" si="45"/>
        <v>0</v>
      </c>
    </row>
    <row r="2908" spans="20:20" ht="18.5">
      <c r="T2908" s="55">
        <f t="shared" si="45"/>
        <v>0</v>
      </c>
    </row>
    <row r="2909" spans="20:20" ht="18.5">
      <c r="T2909" s="55">
        <f t="shared" si="45"/>
        <v>0</v>
      </c>
    </row>
    <row r="2910" spans="20:20" ht="18.5">
      <c r="T2910" s="55">
        <f t="shared" si="45"/>
        <v>0</v>
      </c>
    </row>
    <row r="2911" spans="20:20" ht="18.5">
      <c r="T2911" s="55">
        <f t="shared" si="45"/>
        <v>0</v>
      </c>
    </row>
    <row r="2912" spans="20:20" ht="18.5">
      <c r="T2912" s="55">
        <f t="shared" si="45"/>
        <v>0</v>
      </c>
    </row>
    <row r="2913" spans="20:20" ht="18.5">
      <c r="T2913" s="55">
        <f t="shared" si="45"/>
        <v>0</v>
      </c>
    </row>
    <row r="2914" spans="20:20" ht="18.5">
      <c r="T2914" s="55">
        <f t="shared" si="45"/>
        <v>0</v>
      </c>
    </row>
    <row r="2915" spans="20:20" ht="18.5">
      <c r="T2915" s="55">
        <f t="shared" si="45"/>
        <v>0</v>
      </c>
    </row>
    <row r="2916" spans="20:20" ht="18.5">
      <c r="T2916" s="55">
        <f t="shared" si="45"/>
        <v>0</v>
      </c>
    </row>
    <row r="2917" spans="20:20" ht="18.5">
      <c r="T2917" s="55">
        <f t="shared" si="45"/>
        <v>0</v>
      </c>
    </row>
    <row r="2918" spans="20:20" ht="18.5">
      <c r="T2918" s="55">
        <f t="shared" si="45"/>
        <v>0</v>
      </c>
    </row>
    <row r="2919" spans="20:20" ht="18.5">
      <c r="T2919" s="55">
        <f t="shared" si="45"/>
        <v>0</v>
      </c>
    </row>
    <row r="2920" spans="20:20" ht="18.5">
      <c r="T2920" s="55">
        <f t="shared" si="45"/>
        <v>0</v>
      </c>
    </row>
    <row r="2921" spans="20:20" ht="18.5">
      <c r="T2921" s="55">
        <f t="shared" si="45"/>
        <v>0</v>
      </c>
    </row>
    <row r="2922" spans="20:20" ht="18.5">
      <c r="T2922" s="55">
        <f t="shared" si="45"/>
        <v>0</v>
      </c>
    </row>
    <row r="2923" spans="20:20" ht="18.5">
      <c r="T2923" s="55">
        <f t="shared" si="45"/>
        <v>0</v>
      </c>
    </row>
    <row r="2924" spans="20:20" ht="18.5">
      <c r="T2924" s="55">
        <f t="shared" si="45"/>
        <v>0</v>
      </c>
    </row>
    <row r="2925" spans="20:20" ht="18.5">
      <c r="T2925" s="55">
        <f t="shared" si="45"/>
        <v>0</v>
      </c>
    </row>
    <row r="2926" spans="20:20" ht="18.5">
      <c r="T2926" s="55">
        <f t="shared" si="45"/>
        <v>0</v>
      </c>
    </row>
    <row r="2927" spans="20:20" ht="18.5">
      <c r="T2927" s="55">
        <f t="shared" si="45"/>
        <v>0</v>
      </c>
    </row>
    <row r="2928" spans="20:20" ht="18.5">
      <c r="T2928" s="55">
        <f t="shared" si="45"/>
        <v>0</v>
      </c>
    </row>
    <row r="2929" spans="20:20" ht="18.5">
      <c r="T2929" s="55">
        <f t="shared" si="45"/>
        <v>0</v>
      </c>
    </row>
    <row r="2930" spans="20:20" ht="18.5">
      <c r="T2930" s="55">
        <f t="shared" si="45"/>
        <v>0</v>
      </c>
    </row>
    <row r="2931" spans="20:20" ht="18.5">
      <c r="T2931" s="55">
        <f t="shared" si="45"/>
        <v>0</v>
      </c>
    </row>
    <row r="2932" spans="20:20" ht="18.5">
      <c r="T2932" s="55">
        <f t="shared" si="45"/>
        <v>0</v>
      </c>
    </row>
    <row r="2933" spans="20:20" ht="18.5">
      <c r="T2933" s="55">
        <f t="shared" si="45"/>
        <v>0</v>
      </c>
    </row>
    <row r="2934" spans="20:20" ht="18.5">
      <c r="T2934" s="55">
        <f t="shared" si="45"/>
        <v>0</v>
      </c>
    </row>
    <row r="2935" spans="20:20" ht="18.5">
      <c r="T2935" s="55">
        <f t="shared" si="45"/>
        <v>0</v>
      </c>
    </row>
    <row r="2936" spans="20:20" ht="18.5">
      <c r="T2936" s="55">
        <f t="shared" si="45"/>
        <v>0</v>
      </c>
    </row>
    <row r="2937" spans="20:20" ht="18.5">
      <c r="T2937" s="55">
        <f t="shared" si="45"/>
        <v>0</v>
      </c>
    </row>
    <row r="2938" spans="20:20" ht="18.5">
      <c r="T2938" s="55">
        <f t="shared" si="45"/>
        <v>0</v>
      </c>
    </row>
    <row r="2939" spans="20:20" ht="18.5">
      <c r="T2939" s="55">
        <f t="shared" si="45"/>
        <v>0</v>
      </c>
    </row>
    <row r="2940" spans="20:20" ht="18.5">
      <c r="T2940" s="55">
        <f t="shared" si="45"/>
        <v>0</v>
      </c>
    </row>
    <row r="2941" spans="20:20" ht="18.5">
      <c r="T2941" s="55">
        <f t="shared" si="45"/>
        <v>0</v>
      </c>
    </row>
    <row r="2942" spans="20:20" ht="18.5">
      <c r="T2942" s="55">
        <f t="shared" si="45"/>
        <v>0</v>
      </c>
    </row>
    <row r="2943" spans="20:20" ht="18.5">
      <c r="T2943" s="55">
        <f t="shared" si="45"/>
        <v>0</v>
      </c>
    </row>
    <row r="2944" spans="20:20" ht="18.5">
      <c r="T2944" s="55">
        <f t="shared" si="45"/>
        <v>0</v>
      </c>
    </row>
    <row r="2945" spans="20:20" ht="18.5">
      <c r="T2945" s="55">
        <f t="shared" si="45"/>
        <v>0</v>
      </c>
    </row>
    <row r="2946" spans="20:20" ht="18.5">
      <c r="T2946" s="55">
        <f t="shared" si="45"/>
        <v>0</v>
      </c>
    </row>
    <row r="2947" spans="20:20" ht="18.5">
      <c r="T2947" s="55">
        <f t="shared" ref="T2947:T3010" si="46">DATEDIF(M2947, S2947, "D")</f>
        <v>0</v>
      </c>
    </row>
    <row r="2948" spans="20:20" ht="18.5">
      <c r="T2948" s="55">
        <f t="shared" si="46"/>
        <v>0</v>
      </c>
    </row>
    <row r="2949" spans="20:20" ht="18.5">
      <c r="T2949" s="55">
        <f t="shared" si="46"/>
        <v>0</v>
      </c>
    </row>
    <row r="2950" spans="20:20" ht="18.5">
      <c r="T2950" s="55">
        <f t="shared" si="46"/>
        <v>0</v>
      </c>
    </row>
    <row r="2951" spans="20:20" ht="18.5">
      <c r="T2951" s="55">
        <f t="shared" si="46"/>
        <v>0</v>
      </c>
    </row>
    <row r="2952" spans="20:20" ht="18.5">
      <c r="T2952" s="55">
        <f t="shared" si="46"/>
        <v>0</v>
      </c>
    </row>
    <row r="2953" spans="20:20" ht="18.5">
      <c r="T2953" s="55">
        <f t="shared" si="46"/>
        <v>0</v>
      </c>
    </row>
    <row r="2954" spans="20:20" ht="18.5">
      <c r="T2954" s="55">
        <f t="shared" si="46"/>
        <v>0</v>
      </c>
    </row>
    <row r="2955" spans="20:20" ht="18.5">
      <c r="T2955" s="55">
        <f t="shared" si="46"/>
        <v>0</v>
      </c>
    </row>
    <row r="2956" spans="20:20" ht="18.5">
      <c r="T2956" s="55">
        <f t="shared" si="46"/>
        <v>0</v>
      </c>
    </row>
    <row r="2957" spans="20:20" ht="18.5">
      <c r="T2957" s="55">
        <f t="shared" si="46"/>
        <v>0</v>
      </c>
    </row>
    <row r="2958" spans="20:20" ht="18.5">
      <c r="T2958" s="55">
        <f t="shared" si="46"/>
        <v>0</v>
      </c>
    </row>
    <row r="2959" spans="20:20" ht="18.5">
      <c r="T2959" s="55">
        <f t="shared" si="46"/>
        <v>0</v>
      </c>
    </row>
    <row r="2960" spans="20:20" ht="18.5">
      <c r="T2960" s="55">
        <f t="shared" si="46"/>
        <v>0</v>
      </c>
    </row>
    <row r="2961" spans="20:20" ht="18.5">
      <c r="T2961" s="55">
        <f t="shared" si="46"/>
        <v>0</v>
      </c>
    </row>
    <row r="2962" spans="20:20" ht="18.5">
      <c r="T2962" s="55">
        <f t="shared" si="46"/>
        <v>0</v>
      </c>
    </row>
    <row r="2963" spans="20:20" ht="18.5">
      <c r="T2963" s="55">
        <f t="shared" si="46"/>
        <v>0</v>
      </c>
    </row>
    <row r="2964" spans="20:20" ht="18.5">
      <c r="T2964" s="55">
        <f t="shared" si="46"/>
        <v>0</v>
      </c>
    </row>
    <row r="2965" spans="20:20" ht="18.5">
      <c r="T2965" s="55">
        <f t="shared" si="46"/>
        <v>0</v>
      </c>
    </row>
    <row r="2966" spans="20:20" ht="18.5">
      <c r="T2966" s="55">
        <f t="shared" si="46"/>
        <v>0</v>
      </c>
    </row>
    <row r="2967" spans="20:20" ht="18.5">
      <c r="T2967" s="55">
        <f t="shared" si="46"/>
        <v>0</v>
      </c>
    </row>
    <row r="2968" spans="20:20" ht="18.5">
      <c r="T2968" s="55">
        <f t="shared" si="46"/>
        <v>0</v>
      </c>
    </row>
    <row r="2969" spans="20:20" ht="18.5">
      <c r="T2969" s="55">
        <f t="shared" si="46"/>
        <v>0</v>
      </c>
    </row>
    <row r="2970" spans="20:20" ht="18.5">
      <c r="T2970" s="55">
        <f t="shared" si="46"/>
        <v>0</v>
      </c>
    </row>
    <row r="2971" spans="20:20" ht="18.5">
      <c r="T2971" s="55">
        <f t="shared" si="46"/>
        <v>0</v>
      </c>
    </row>
    <row r="2972" spans="20:20" ht="18.5">
      <c r="T2972" s="55">
        <f t="shared" si="46"/>
        <v>0</v>
      </c>
    </row>
    <row r="2973" spans="20:20" ht="18.5">
      <c r="T2973" s="55">
        <f t="shared" si="46"/>
        <v>0</v>
      </c>
    </row>
    <row r="2974" spans="20:20" ht="18.5">
      <c r="T2974" s="55">
        <f t="shared" si="46"/>
        <v>0</v>
      </c>
    </row>
    <row r="2975" spans="20:20" ht="18.5">
      <c r="T2975" s="55">
        <f t="shared" si="46"/>
        <v>0</v>
      </c>
    </row>
    <row r="2976" spans="20:20" ht="18.5">
      <c r="T2976" s="55">
        <f t="shared" si="46"/>
        <v>0</v>
      </c>
    </row>
    <row r="2977" spans="20:20" ht="18.5">
      <c r="T2977" s="55">
        <f t="shared" si="46"/>
        <v>0</v>
      </c>
    </row>
    <row r="2978" spans="20:20" ht="18.5">
      <c r="T2978" s="55">
        <f t="shared" si="46"/>
        <v>0</v>
      </c>
    </row>
    <row r="2979" spans="20:20" ht="18.5">
      <c r="T2979" s="55">
        <f t="shared" si="46"/>
        <v>0</v>
      </c>
    </row>
    <row r="2980" spans="20:20" ht="18.5">
      <c r="T2980" s="55">
        <f t="shared" si="46"/>
        <v>0</v>
      </c>
    </row>
    <row r="2981" spans="20:20" ht="18.5">
      <c r="T2981" s="55">
        <f t="shared" si="46"/>
        <v>0</v>
      </c>
    </row>
    <row r="2982" spans="20:20" ht="18.5">
      <c r="T2982" s="55">
        <f t="shared" si="46"/>
        <v>0</v>
      </c>
    </row>
    <row r="2983" spans="20:20" ht="18.5">
      <c r="T2983" s="55">
        <f t="shared" si="46"/>
        <v>0</v>
      </c>
    </row>
    <row r="2984" spans="20:20" ht="18.5">
      <c r="T2984" s="55">
        <f t="shared" si="46"/>
        <v>0</v>
      </c>
    </row>
    <row r="2985" spans="20:20" ht="18.5">
      <c r="T2985" s="55">
        <f t="shared" si="46"/>
        <v>0</v>
      </c>
    </row>
    <row r="2986" spans="20:20" ht="18.5">
      <c r="T2986" s="55">
        <f t="shared" si="46"/>
        <v>0</v>
      </c>
    </row>
    <row r="2987" spans="20:20" ht="18.5">
      <c r="T2987" s="55">
        <f t="shared" si="46"/>
        <v>0</v>
      </c>
    </row>
    <row r="2988" spans="20:20" ht="18.5">
      <c r="T2988" s="55">
        <f t="shared" si="46"/>
        <v>0</v>
      </c>
    </row>
    <row r="2989" spans="20:20" ht="18.5">
      <c r="T2989" s="55">
        <f t="shared" si="46"/>
        <v>0</v>
      </c>
    </row>
    <row r="2990" spans="20:20" ht="18.5">
      <c r="T2990" s="55">
        <f t="shared" si="46"/>
        <v>0</v>
      </c>
    </row>
    <row r="2991" spans="20:20" ht="18.5">
      <c r="T2991" s="55">
        <f t="shared" si="46"/>
        <v>0</v>
      </c>
    </row>
    <row r="2992" spans="20:20" ht="18.5">
      <c r="T2992" s="55">
        <f t="shared" si="46"/>
        <v>0</v>
      </c>
    </row>
    <row r="2993" spans="20:20" ht="18.5">
      <c r="T2993" s="55">
        <f t="shared" si="46"/>
        <v>0</v>
      </c>
    </row>
    <row r="2994" spans="20:20" ht="18.5">
      <c r="T2994" s="55">
        <f t="shared" si="46"/>
        <v>0</v>
      </c>
    </row>
    <row r="2995" spans="20:20" ht="18.5">
      <c r="T2995" s="55">
        <f t="shared" si="46"/>
        <v>0</v>
      </c>
    </row>
    <row r="2996" spans="20:20" ht="18.5">
      <c r="T2996" s="55">
        <f t="shared" si="46"/>
        <v>0</v>
      </c>
    </row>
    <row r="2997" spans="20:20" ht="18.5">
      <c r="T2997" s="55">
        <f t="shared" si="46"/>
        <v>0</v>
      </c>
    </row>
    <row r="2998" spans="20:20" ht="18.5">
      <c r="T2998" s="55">
        <f t="shared" si="46"/>
        <v>0</v>
      </c>
    </row>
    <row r="2999" spans="20:20" ht="18.5">
      <c r="T2999" s="55">
        <f t="shared" si="46"/>
        <v>0</v>
      </c>
    </row>
    <row r="3000" spans="20:20" ht="18.5">
      <c r="T3000" s="55">
        <f t="shared" si="46"/>
        <v>0</v>
      </c>
    </row>
    <row r="3001" spans="20:20" ht="18.5">
      <c r="T3001" s="55">
        <f t="shared" si="46"/>
        <v>0</v>
      </c>
    </row>
    <row r="3002" spans="20:20" ht="18.5">
      <c r="T3002" s="55">
        <f t="shared" si="46"/>
        <v>0</v>
      </c>
    </row>
    <row r="3003" spans="20:20" ht="18.5">
      <c r="T3003" s="55">
        <f t="shared" si="46"/>
        <v>0</v>
      </c>
    </row>
    <row r="3004" spans="20:20" ht="18.5">
      <c r="T3004" s="55">
        <f t="shared" si="46"/>
        <v>0</v>
      </c>
    </row>
    <row r="3005" spans="20:20" ht="18.5">
      <c r="T3005" s="55">
        <f t="shared" si="46"/>
        <v>0</v>
      </c>
    </row>
    <row r="3006" spans="20:20" ht="18.5">
      <c r="T3006" s="55">
        <f t="shared" si="46"/>
        <v>0</v>
      </c>
    </row>
    <row r="3007" spans="20:20" ht="18.5">
      <c r="T3007" s="55">
        <f t="shared" si="46"/>
        <v>0</v>
      </c>
    </row>
    <row r="3008" spans="20:20" ht="18.5">
      <c r="T3008" s="55">
        <f t="shared" si="46"/>
        <v>0</v>
      </c>
    </row>
    <row r="3009" spans="20:20" ht="18.5">
      <c r="T3009" s="55">
        <f t="shared" si="46"/>
        <v>0</v>
      </c>
    </row>
    <row r="3010" spans="20:20" ht="18.5">
      <c r="T3010" s="55">
        <f t="shared" si="46"/>
        <v>0</v>
      </c>
    </row>
    <row r="3011" spans="20:20" ht="18.5">
      <c r="T3011" s="55">
        <f t="shared" ref="T3011:T3074" si="47">DATEDIF(M3011, S3011, "D")</f>
        <v>0</v>
      </c>
    </row>
    <row r="3012" spans="20:20" ht="18.5">
      <c r="T3012" s="55">
        <f t="shared" si="47"/>
        <v>0</v>
      </c>
    </row>
    <row r="3013" spans="20:20" ht="18.5">
      <c r="T3013" s="55">
        <f t="shared" si="47"/>
        <v>0</v>
      </c>
    </row>
    <row r="3014" spans="20:20" ht="18.5">
      <c r="T3014" s="55">
        <f t="shared" si="47"/>
        <v>0</v>
      </c>
    </row>
    <row r="3015" spans="20:20" ht="18.5">
      <c r="T3015" s="55">
        <f t="shared" si="47"/>
        <v>0</v>
      </c>
    </row>
    <row r="3016" spans="20:20" ht="18.5">
      <c r="T3016" s="55">
        <f t="shared" si="47"/>
        <v>0</v>
      </c>
    </row>
    <row r="3017" spans="20:20" ht="18.5">
      <c r="T3017" s="55">
        <f t="shared" si="47"/>
        <v>0</v>
      </c>
    </row>
    <row r="3018" spans="20:20" ht="18.5">
      <c r="T3018" s="55">
        <f t="shared" si="47"/>
        <v>0</v>
      </c>
    </row>
    <row r="3019" spans="20:20" ht="18.5">
      <c r="T3019" s="55">
        <f t="shared" si="47"/>
        <v>0</v>
      </c>
    </row>
    <row r="3020" spans="20:20" ht="18.5">
      <c r="T3020" s="55">
        <f t="shared" si="47"/>
        <v>0</v>
      </c>
    </row>
    <row r="3021" spans="20:20" ht="18.5">
      <c r="T3021" s="55">
        <f t="shared" si="47"/>
        <v>0</v>
      </c>
    </row>
    <row r="3022" spans="20:20" ht="18.5">
      <c r="T3022" s="55">
        <f t="shared" si="47"/>
        <v>0</v>
      </c>
    </row>
    <row r="3023" spans="20:20" ht="18.5">
      <c r="T3023" s="55">
        <f t="shared" si="47"/>
        <v>0</v>
      </c>
    </row>
    <row r="3024" spans="20:20" ht="18.5">
      <c r="T3024" s="55">
        <f t="shared" si="47"/>
        <v>0</v>
      </c>
    </row>
    <row r="3025" spans="20:20" ht="18.5">
      <c r="T3025" s="55">
        <f t="shared" si="47"/>
        <v>0</v>
      </c>
    </row>
    <row r="3026" spans="20:20" ht="18.5">
      <c r="T3026" s="55">
        <f t="shared" si="47"/>
        <v>0</v>
      </c>
    </row>
    <row r="3027" spans="20:20" ht="18.5">
      <c r="T3027" s="55">
        <f t="shared" si="47"/>
        <v>0</v>
      </c>
    </row>
    <row r="3028" spans="20:20" ht="18.5">
      <c r="T3028" s="55">
        <f t="shared" si="47"/>
        <v>0</v>
      </c>
    </row>
    <row r="3029" spans="20:20" ht="18.5">
      <c r="T3029" s="55">
        <f t="shared" si="47"/>
        <v>0</v>
      </c>
    </row>
    <row r="3030" spans="20:20" ht="18.5">
      <c r="T3030" s="55">
        <f t="shared" si="47"/>
        <v>0</v>
      </c>
    </row>
    <row r="3031" spans="20:20" ht="18.5">
      <c r="T3031" s="55">
        <f t="shared" si="47"/>
        <v>0</v>
      </c>
    </row>
    <row r="3032" spans="20:20" ht="18.5">
      <c r="T3032" s="55">
        <f t="shared" si="47"/>
        <v>0</v>
      </c>
    </row>
    <row r="3033" spans="20:20" ht="18.5">
      <c r="T3033" s="55">
        <f t="shared" si="47"/>
        <v>0</v>
      </c>
    </row>
    <row r="3034" spans="20:20" ht="18.5">
      <c r="T3034" s="55">
        <f t="shared" si="47"/>
        <v>0</v>
      </c>
    </row>
    <row r="3035" spans="20:20" ht="18.5">
      <c r="T3035" s="55">
        <f t="shared" si="47"/>
        <v>0</v>
      </c>
    </row>
    <row r="3036" spans="20:20" ht="18.5">
      <c r="T3036" s="55">
        <f t="shared" si="47"/>
        <v>0</v>
      </c>
    </row>
    <row r="3037" spans="20:20" ht="18.5">
      <c r="T3037" s="55">
        <f t="shared" si="47"/>
        <v>0</v>
      </c>
    </row>
    <row r="3038" spans="20:20" ht="18.5">
      <c r="T3038" s="55">
        <f t="shared" si="47"/>
        <v>0</v>
      </c>
    </row>
    <row r="3039" spans="20:20" ht="18.5">
      <c r="T3039" s="55">
        <f t="shared" si="47"/>
        <v>0</v>
      </c>
    </row>
    <row r="3040" spans="20:20" ht="18.5">
      <c r="T3040" s="55">
        <f t="shared" si="47"/>
        <v>0</v>
      </c>
    </row>
    <row r="3041" spans="20:20" ht="18.5">
      <c r="T3041" s="55">
        <f t="shared" si="47"/>
        <v>0</v>
      </c>
    </row>
    <row r="3042" spans="20:20" ht="18.5">
      <c r="T3042" s="55">
        <f t="shared" si="47"/>
        <v>0</v>
      </c>
    </row>
    <row r="3043" spans="20:20" ht="18.5">
      <c r="T3043" s="55">
        <f t="shared" si="47"/>
        <v>0</v>
      </c>
    </row>
    <row r="3044" spans="20:20" ht="18.5">
      <c r="T3044" s="55">
        <f t="shared" si="47"/>
        <v>0</v>
      </c>
    </row>
    <row r="3045" spans="20:20" ht="18.5">
      <c r="T3045" s="55">
        <f t="shared" si="47"/>
        <v>0</v>
      </c>
    </row>
    <row r="3046" spans="20:20" ht="18.5">
      <c r="T3046" s="55">
        <f t="shared" si="47"/>
        <v>0</v>
      </c>
    </row>
    <row r="3047" spans="20:20" ht="18.5">
      <c r="T3047" s="55">
        <f t="shared" si="47"/>
        <v>0</v>
      </c>
    </row>
    <row r="3048" spans="20:20" ht="18.5">
      <c r="T3048" s="55">
        <f t="shared" si="47"/>
        <v>0</v>
      </c>
    </row>
    <row r="3049" spans="20:20" ht="18.5">
      <c r="T3049" s="55">
        <f t="shared" si="47"/>
        <v>0</v>
      </c>
    </row>
    <row r="3050" spans="20:20" ht="18.5">
      <c r="T3050" s="55">
        <f t="shared" si="47"/>
        <v>0</v>
      </c>
    </row>
    <row r="3051" spans="20:20" ht="18.5">
      <c r="T3051" s="55">
        <f t="shared" si="47"/>
        <v>0</v>
      </c>
    </row>
    <row r="3052" spans="20:20" ht="18.5">
      <c r="T3052" s="55">
        <f t="shared" si="47"/>
        <v>0</v>
      </c>
    </row>
    <row r="3053" spans="20:20" ht="18.5">
      <c r="T3053" s="55">
        <f t="shared" si="47"/>
        <v>0</v>
      </c>
    </row>
    <row r="3054" spans="20:20" ht="18.5">
      <c r="T3054" s="55">
        <f t="shared" si="47"/>
        <v>0</v>
      </c>
    </row>
    <row r="3055" spans="20:20" ht="18.5">
      <c r="T3055" s="55">
        <f t="shared" si="47"/>
        <v>0</v>
      </c>
    </row>
    <row r="3056" spans="20:20" ht="18.5">
      <c r="T3056" s="55">
        <f t="shared" si="47"/>
        <v>0</v>
      </c>
    </row>
    <row r="3057" spans="20:20" ht="18.5">
      <c r="T3057" s="55">
        <f t="shared" si="47"/>
        <v>0</v>
      </c>
    </row>
    <row r="3058" spans="20:20" ht="18.5">
      <c r="T3058" s="55">
        <f t="shared" si="47"/>
        <v>0</v>
      </c>
    </row>
    <row r="3059" spans="20:20" ht="18.5">
      <c r="T3059" s="55">
        <f t="shared" si="47"/>
        <v>0</v>
      </c>
    </row>
    <row r="3060" spans="20:20" ht="18.5">
      <c r="T3060" s="55">
        <f t="shared" si="47"/>
        <v>0</v>
      </c>
    </row>
    <row r="3061" spans="20:20" ht="18.5">
      <c r="T3061" s="55">
        <f t="shared" si="47"/>
        <v>0</v>
      </c>
    </row>
    <row r="3062" spans="20:20" ht="18.5">
      <c r="T3062" s="55">
        <f t="shared" si="47"/>
        <v>0</v>
      </c>
    </row>
    <row r="3063" spans="20:20" ht="18.5">
      <c r="T3063" s="55">
        <f t="shared" si="47"/>
        <v>0</v>
      </c>
    </row>
    <row r="3064" spans="20:20" ht="18.5">
      <c r="T3064" s="55">
        <f t="shared" si="47"/>
        <v>0</v>
      </c>
    </row>
    <row r="3065" spans="20:20" ht="18.5">
      <c r="T3065" s="55">
        <f t="shared" si="47"/>
        <v>0</v>
      </c>
    </row>
    <row r="3066" spans="20:20" ht="18.5">
      <c r="T3066" s="55">
        <f t="shared" si="47"/>
        <v>0</v>
      </c>
    </row>
    <row r="3067" spans="20:20" ht="18.5">
      <c r="T3067" s="55">
        <f t="shared" si="47"/>
        <v>0</v>
      </c>
    </row>
    <row r="3068" spans="20:20" ht="18.5">
      <c r="T3068" s="55">
        <f t="shared" si="47"/>
        <v>0</v>
      </c>
    </row>
    <row r="3069" spans="20:20" ht="18.5">
      <c r="T3069" s="55">
        <f t="shared" si="47"/>
        <v>0</v>
      </c>
    </row>
    <row r="3070" spans="20:20" ht="18.5">
      <c r="T3070" s="55">
        <f t="shared" si="47"/>
        <v>0</v>
      </c>
    </row>
    <row r="3071" spans="20:20" ht="18.5">
      <c r="T3071" s="55">
        <f t="shared" si="47"/>
        <v>0</v>
      </c>
    </row>
    <row r="3072" spans="20:20" ht="18.5">
      <c r="T3072" s="55">
        <f t="shared" si="47"/>
        <v>0</v>
      </c>
    </row>
    <row r="3073" spans="20:20" ht="18.5">
      <c r="T3073" s="55">
        <f t="shared" si="47"/>
        <v>0</v>
      </c>
    </row>
    <row r="3074" spans="20:20" ht="18.5">
      <c r="T3074" s="55">
        <f t="shared" si="47"/>
        <v>0</v>
      </c>
    </row>
    <row r="3075" spans="20:20" ht="18.5">
      <c r="T3075" s="55">
        <f t="shared" ref="T3075:T3138" si="48">DATEDIF(M3075, S3075, "D")</f>
        <v>0</v>
      </c>
    </row>
    <row r="3076" spans="20:20" ht="18.5">
      <c r="T3076" s="55">
        <f t="shared" si="48"/>
        <v>0</v>
      </c>
    </row>
    <row r="3077" spans="20:20" ht="18.5">
      <c r="T3077" s="55">
        <f t="shared" si="48"/>
        <v>0</v>
      </c>
    </row>
    <row r="3078" spans="20:20" ht="18.5">
      <c r="T3078" s="55">
        <f t="shared" si="48"/>
        <v>0</v>
      </c>
    </row>
    <row r="3079" spans="20:20" ht="18.5">
      <c r="T3079" s="55">
        <f t="shared" si="48"/>
        <v>0</v>
      </c>
    </row>
    <row r="3080" spans="20:20" ht="18.5">
      <c r="T3080" s="55">
        <f t="shared" si="48"/>
        <v>0</v>
      </c>
    </row>
    <row r="3081" spans="20:20" ht="18.5">
      <c r="T3081" s="55">
        <f t="shared" si="48"/>
        <v>0</v>
      </c>
    </row>
    <row r="3082" spans="20:20" ht="18.5">
      <c r="T3082" s="55">
        <f t="shared" si="48"/>
        <v>0</v>
      </c>
    </row>
    <row r="3083" spans="20:20" ht="18.5">
      <c r="T3083" s="55">
        <f t="shared" si="48"/>
        <v>0</v>
      </c>
    </row>
    <row r="3084" spans="20:20" ht="18.5">
      <c r="T3084" s="55">
        <f t="shared" si="48"/>
        <v>0</v>
      </c>
    </row>
    <row r="3085" spans="20:20" ht="18.5">
      <c r="T3085" s="55">
        <f t="shared" si="48"/>
        <v>0</v>
      </c>
    </row>
    <row r="3086" spans="20:20" ht="18.5">
      <c r="T3086" s="55">
        <f t="shared" si="48"/>
        <v>0</v>
      </c>
    </row>
    <row r="3087" spans="20:20" ht="18.5">
      <c r="T3087" s="55">
        <f t="shared" si="48"/>
        <v>0</v>
      </c>
    </row>
    <row r="3088" spans="20:20" ht="18.5">
      <c r="T3088" s="55">
        <f t="shared" si="48"/>
        <v>0</v>
      </c>
    </row>
    <row r="3089" spans="20:20" ht="18.5">
      <c r="T3089" s="55">
        <f t="shared" si="48"/>
        <v>0</v>
      </c>
    </row>
    <row r="3090" spans="20:20" ht="18.5">
      <c r="T3090" s="55">
        <f t="shared" si="48"/>
        <v>0</v>
      </c>
    </row>
    <row r="3091" spans="20:20" ht="18.5">
      <c r="T3091" s="55">
        <f t="shared" si="48"/>
        <v>0</v>
      </c>
    </row>
    <row r="3092" spans="20:20" ht="18.5">
      <c r="T3092" s="55">
        <f t="shared" si="48"/>
        <v>0</v>
      </c>
    </row>
    <row r="3093" spans="20:20" ht="18.5">
      <c r="T3093" s="55">
        <f t="shared" si="48"/>
        <v>0</v>
      </c>
    </row>
    <row r="3094" spans="20:20" ht="18.5">
      <c r="T3094" s="55">
        <f t="shared" si="48"/>
        <v>0</v>
      </c>
    </row>
    <row r="3095" spans="20:20" ht="18.5">
      <c r="T3095" s="55">
        <f t="shared" si="48"/>
        <v>0</v>
      </c>
    </row>
    <row r="3096" spans="20:20" ht="18.5">
      <c r="T3096" s="55">
        <f t="shared" si="48"/>
        <v>0</v>
      </c>
    </row>
    <row r="3097" spans="20:20" ht="18.5">
      <c r="T3097" s="55">
        <f t="shared" si="48"/>
        <v>0</v>
      </c>
    </row>
    <row r="3098" spans="20:20" ht="18.5">
      <c r="T3098" s="55">
        <f t="shared" si="48"/>
        <v>0</v>
      </c>
    </row>
    <row r="3099" spans="20:20" ht="18.5">
      <c r="T3099" s="55">
        <f t="shared" si="48"/>
        <v>0</v>
      </c>
    </row>
    <row r="3100" spans="20:20" ht="18.5">
      <c r="T3100" s="55">
        <f t="shared" si="48"/>
        <v>0</v>
      </c>
    </row>
    <row r="3101" spans="20:20" ht="18.5">
      <c r="T3101" s="55">
        <f t="shared" si="48"/>
        <v>0</v>
      </c>
    </row>
    <row r="3102" spans="20:20" ht="18.5">
      <c r="T3102" s="55">
        <f t="shared" si="48"/>
        <v>0</v>
      </c>
    </row>
    <row r="3103" spans="20:20" ht="18.5">
      <c r="T3103" s="55">
        <f t="shared" si="48"/>
        <v>0</v>
      </c>
    </row>
    <row r="3104" spans="20:20" ht="18.5">
      <c r="T3104" s="55">
        <f t="shared" si="48"/>
        <v>0</v>
      </c>
    </row>
    <row r="3105" spans="20:20" ht="18.5">
      <c r="T3105" s="55">
        <f t="shared" si="48"/>
        <v>0</v>
      </c>
    </row>
    <row r="3106" spans="20:20" ht="18.5">
      <c r="T3106" s="55">
        <f t="shared" si="48"/>
        <v>0</v>
      </c>
    </row>
    <row r="3107" spans="20:20" ht="18.5">
      <c r="T3107" s="55">
        <f t="shared" si="48"/>
        <v>0</v>
      </c>
    </row>
    <row r="3108" spans="20:20" ht="18.5">
      <c r="T3108" s="55">
        <f t="shared" si="48"/>
        <v>0</v>
      </c>
    </row>
    <row r="3109" spans="20:20" ht="18.5">
      <c r="T3109" s="55">
        <f t="shared" si="48"/>
        <v>0</v>
      </c>
    </row>
    <row r="3110" spans="20:20" ht="18.5">
      <c r="T3110" s="55">
        <f t="shared" si="48"/>
        <v>0</v>
      </c>
    </row>
    <row r="3111" spans="20:20" ht="18.5">
      <c r="T3111" s="55">
        <f t="shared" si="48"/>
        <v>0</v>
      </c>
    </row>
    <row r="3112" spans="20:20" ht="18.5">
      <c r="T3112" s="55">
        <f t="shared" si="48"/>
        <v>0</v>
      </c>
    </row>
    <row r="3113" spans="20:20" ht="18.5">
      <c r="T3113" s="55">
        <f t="shared" si="48"/>
        <v>0</v>
      </c>
    </row>
    <row r="3114" spans="20:20" ht="18.5">
      <c r="T3114" s="55">
        <f t="shared" si="48"/>
        <v>0</v>
      </c>
    </row>
    <row r="3115" spans="20:20" ht="18.5">
      <c r="T3115" s="55">
        <f t="shared" si="48"/>
        <v>0</v>
      </c>
    </row>
    <row r="3116" spans="20:20" ht="18.5">
      <c r="T3116" s="55">
        <f t="shared" si="48"/>
        <v>0</v>
      </c>
    </row>
    <row r="3117" spans="20:20" ht="18.5">
      <c r="T3117" s="55">
        <f t="shared" si="48"/>
        <v>0</v>
      </c>
    </row>
    <row r="3118" spans="20:20" ht="18.5">
      <c r="T3118" s="55">
        <f t="shared" si="48"/>
        <v>0</v>
      </c>
    </row>
    <row r="3119" spans="20:20" ht="18.5">
      <c r="T3119" s="55">
        <f t="shared" si="48"/>
        <v>0</v>
      </c>
    </row>
    <row r="3120" spans="20:20" ht="18.5">
      <c r="T3120" s="55">
        <f t="shared" si="48"/>
        <v>0</v>
      </c>
    </row>
    <row r="3121" spans="20:20" ht="18.5">
      <c r="T3121" s="55">
        <f t="shared" si="48"/>
        <v>0</v>
      </c>
    </row>
    <row r="3122" spans="20:20" ht="18.5">
      <c r="T3122" s="55">
        <f t="shared" si="48"/>
        <v>0</v>
      </c>
    </row>
    <row r="3123" spans="20:20" ht="18.5">
      <c r="T3123" s="55">
        <f t="shared" si="48"/>
        <v>0</v>
      </c>
    </row>
    <row r="3124" spans="20:20" ht="18.5">
      <c r="T3124" s="55">
        <f t="shared" si="48"/>
        <v>0</v>
      </c>
    </row>
    <row r="3125" spans="20:20" ht="18.5">
      <c r="T3125" s="55">
        <f t="shared" si="48"/>
        <v>0</v>
      </c>
    </row>
    <row r="3126" spans="20:20" ht="18.5">
      <c r="T3126" s="55">
        <f t="shared" si="48"/>
        <v>0</v>
      </c>
    </row>
    <row r="3127" spans="20:20" ht="18.5">
      <c r="T3127" s="55">
        <f t="shared" si="48"/>
        <v>0</v>
      </c>
    </row>
    <row r="3128" spans="20:20" ht="18.5">
      <c r="T3128" s="55">
        <f t="shared" si="48"/>
        <v>0</v>
      </c>
    </row>
    <row r="3129" spans="20:20" ht="18.5">
      <c r="T3129" s="55">
        <f t="shared" si="48"/>
        <v>0</v>
      </c>
    </row>
    <row r="3130" spans="20:20" ht="18.5">
      <c r="T3130" s="55">
        <f t="shared" si="48"/>
        <v>0</v>
      </c>
    </row>
    <row r="3131" spans="20:20" ht="18.5">
      <c r="T3131" s="55">
        <f t="shared" si="48"/>
        <v>0</v>
      </c>
    </row>
    <row r="3132" spans="20:20" ht="18.5">
      <c r="T3132" s="55">
        <f t="shared" si="48"/>
        <v>0</v>
      </c>
    </row>
    <row r="3133" spans="20:20" ht="18.5">
      <c r="T3133" s="55">
        <f t="shared" si="48"/>
        <v>0</v>
      </c>
    </row>
    <row r="3134" spans="20:20" ht="18.5">
      <c r="T3134" s="55">
        <f t="shared" si="48"/>
        <v>0</v>
      </c>
    </row>
    <row r="3135" spans="20:20" ht="18.5">
      <c r="T3135" s="55">
        <f t="shared" si="48"/>
        <v>0</v>
      </c>
    </row>
    <row r="3136" spans="20:20" ht="18.5">
      <c r="T3136" s="55">
        <f t="shared" si="48"/>
        <v>0</v>
      </c>
    </row>
    <row r="3137" spans="20:20" ht="18.5">
      <c r="T3137" s="55">
        <f t="shared" si="48"/>
        <v>0</v>
      </c>
    </row>
    <row r="3138" spans="20:20" ht="18.5">
      <c r="T3138" s="55">
        <f t="shared" si="48"/>
        <v>0</v>
      </c>
    </row>
    <row r="3139" spans="20:20" ht="18.5">
      <c r="T3139" s="55">
        <f t="shared" ref="T3139:T3202" si="49">DATEDIF(M3139, S3139, "D")</f>
        <v>0</v>
      </c>
    </row>
    <row r="3140" spans="20:20" ht="18.5">
      <c r="T3140" s="55">
        <f t="shared" si="49"/>
        <v>0</v>
      </c>
    </row>
    <row r="3141" spans="20:20" ht="18.5">
      <c r="T3141" s="55">
        <f t="shared" si="49"/>
        <v>0</v>
      </c>
    </row>
    <row r="3142" spans="20:20" ht="18.5">
      <c r="T3142" s="55">
        <f t="shared" si="49"/>
        <v>0</v>
      </c>
    </row>
    <row r="3143" spans="20:20" ht="18.5">
      <c r="T3143" s="55">
        <f t="shared" si="49"/>
        <v>0</v>
      </c>
    </row>
    <row r="3144" spans="20:20" ht="18.5">
      <c r="T3144" s="55">
        <f t="shared" si="49"/>
        <v>0</v>
      </c>
    </row>
    <row r="3145" spans="20:20" ht="18.5">
      <c r="T3145" s="55">
        <f t="shared" si="49"/>
        <v>0</v>
      </c>
    </row>
    <row r="3146" spans="20:20" ht="18.5">
      <c r="T3146" s="55">
        <f t="shared" si="49"/>
        <v>0</v>
      </c>
    </row>
    <row r="3147" spans="20:20" ht="18.5">
      <c r="T3147" s="55">
        <f t="shared" si="49"/>
        <v>0</v>
      </c>
    </row>
    <row r="3148" spans="20:20" ht="18.5">
      <c r="T3148" s="55">
        <f t="shared" si="49"/>
        <v>0</v>
      </c>
    </row>
    <row r="3149" spans="20:20" ht="18.5">
      <c r="T3149" s="55">
        <f t="shared" si="49"/>
        <v>0</v>
      </c>
    </row>
    <row r="3150" spans="20:20" ht="18.5">
      <c r="T3150" s="55">
        <f t="shared" si="49"/>
        <v>0</v>
      </c>
    </row>
    <row r="3151" spans="20:20" ht="18.5">
      <c r="T3151" s="55">
        <f t="shared" si="49"/>
        <v>0</v>
      </c>
    </row>
    <row r="3152" spans="20:20" ht="18.5">
      <c r="T3152" s="55">
        <f t="shared" si="49"/>
        <v>0</v>
      </c>
    </row>
    <row r="3153" spans="20:20" ht="18.5">
      <c r="T3153" s="55">
        <f t="shared" si="49"/>
        <v>0</v>
      </c>
    </row>
    <row r="3154" spans="20:20" ht="18.5">
      <c r="T3154" s="55">
        <f t="shared" si="49"/>
        <v>0</v>
      </c>
    </row>
    <row r="3155" spans="20:20" ht="18.5">
      <c r="T3155" s="55">
        <f t="shared" si="49"/>
        <v>0</v>
      </c>
    </row>
    <row r="3156" spans="20:20" ht="18.5">
      <c r="T3156" s="55">
        <f t="shared" si="49"/>
        <v>0</v>
      </c>
    </row>
    <row r="3157" spans="20:20" ht="18.5">
      <c r="T3157" s="55">
        <f t="shared" si="49"/>
        <v>0</v>
      </c>
    </row>
    <row r="3158" spans="20:20" ht="18.5">
      <c r="T3158" s="55">
        <f t="shared" si="49"/>
        <v>0</v>
      </c>
    </row>
    <row r="3159" spans="20:20" ht="18.5">
      <c r="T3159" s="55">
        <f t="shared" si="49"/>
        <v>0</v>
      </c>
    </row>
    <row r="3160" spans="20:20" ht="18.5">
      <c r="T3160" s="55">
        <f t="shared" si="49"/>
        <v>0</v>
      </c>
    </row>
    <row r="3161" spans="20:20" ht="18.5">
      <c r="T3161" s="55">
        <f t="shared" si="49"/>
        <v>0</v>
      </c>
    </row>
    <row r="3162" spans="20:20" ht="18.5">
      <c r="T3162" s="55">
        <f t="shared" si="49"/>
        <v>0</v>
      </c>
    </row>
    <row r="3163" spans="20:20" ht="18.5">
      <c r="T3163" s="55">
        <f t="shared" si="49"/>
        <v>0</v>
      </c>
    </row>
    <row r="3164" spans="20:20" ht="18.5">
      <c r="T3164" s="55">
        <f t="shared" si="49"/>
        <v>0</v>
      </c>
    </row>
    <row r="3165" spans="20:20" ht="18.5">
      <c r="T3165" s="55">
        <f t="shared" si="49"/>
        <v>0</v>
      </c>
    </row>
    <row r="3166" spans="20:20" ht="18.5">
      <c r="T3166" s="55">
        <f t="shared" si="49"/>
        <v>0</v>
      </c>
    </row>
    <row r="3167" spans="20:20" ht="18.5">
      <c r="T3167" s="55">
        <f t="shared" si="49"/>
        <v>0</v>
      </c>
    </row>
    <row r="3168" spans="20:20" ht="18.5">
      <c r="T3168" s="55">
        <f t="shared" si="49"/>
        <v>0</v>
      </c>
    </row>
    <row r="3169" spans="20:20" ht="18.5">
      <c r="T3169" s="55">
        <f t="shared" si="49"/>
        <v>0</v>
      </c>
    </row>
    <row r="3170" spans="20:20" ht="18.5">
      <c r="T3170" s="55">
        <f t="shared" si="49"/>
        <v>0</v>
      </c>
    </row>
    <row r="3171" spans="20:20" ht="18.5">
      <c r="T3171" s="55">
        <f t="shared" si="49"/>
        <v>0</v>
      </c>
    </row>
    <row r="3172" spans="20:20" ht="18.5">
      <c r="T3172" s="55">
        <f t="shared" si="49"/>
        <v>0</v>
      </c>
    </row>
    <row r="3173" spans="20:20" ht="18.5">
      <c r="T3173" s="55">
        <f t="shared" si="49"/>
        <v>0</v>
      </c>
    </row>
    <row r="3174" spans="20:20" ht="18.5">
      <c r="T3174" s="55">
        <f t="shared" si="49"/>
        <v>0</v>
      </c>
    </row>
    <row r="3175" spans="20:20" ht="18.5">
      <c r="T3175" s="55">
        <f t="shared" si="49"/>
        <v>0</v>
      </c>
    </row>
    <row r="3176" spans="20:20" ht="18.5">
      <c r="T3176" s="55">
        <f t="shared" si="49"/>
        <v>0</v>
      </c>
    </row>
    <row r="3177" spans="20:20" ht="18.5">
      <c r="T3177" s="55">
        <f t="shared" si="49"/>
        <v>0</v>
      </c>
    </row>
    <row r="3178" spans="20:20" ht="18.5">
      <c r="T3178" s="55">
        <f t="shared" si="49"/>
        <v>0</v>
      </c>
    </row>
    <row r="3179" spans="20:20" ht="18.5">
      <c r="T3179" s="55">
        <f t="shared" si="49"/>
        <v>0</v>
      </c>
    </row>
    <row r="3180" spans="20:20" ht="18.5">
      <c r="T3180" s="55">
        <f t="shared" si="49"/>
        <v>0</v>
      </c>
    </row>
    <row r="3181" spans="20:20" ht="18.5">
      <c r="T3181" s="55">
        <f t="shared" si="49"/>
        <v>0</v>
      </c>
    </row>
    <row r="3182" spans="20:20" ht="18.5">
      <c r="T3182" s="55">
        <f t="shared" si="49"/>
        <v>0</v>
      </c>
    </row>
    <row r="3183" spans="20:20" ht="18.5">
      <c r="T3183" s="55">
        <f t="shared" si="49"/>
        <v>0</v>
      </c>
    </row>
    <row r="3184" spans="20:20" ht="18.5">
      <c r="T3184" s="55">
        <f t="shared" si="49"/>
        <v>0</v>
      </c>
    </row>
    <row r="3185" spans="20:20" ht="18.5">
      <c r="T3185" s="55">
        <f t="shared" si="49"/>
        <v>0</v>
      </c>
    </row>
    <row r="3186" spans="20:20" ht="18.5">
      <c r="T3186" s="55">
        <f t="shared" si="49"/>
        <v>0</v>
      </c>
    </row>
    <row r="3187" spans="20:20" ht="18.5">
      <c r="T3187" s="55">
        <f t="shared" si="49"/>
        <v>0</v>
      </c>
    </row>
    <row r="3188" spans="20:20" ht="18.5">
      <c r="T3188" s="55">
        <f t="shared" si="49"/>
        <v>0</v>
      </c>
    </row>
    <row r="3189" spans="20:20" ht="18.5">
      <c r="T3189" s="55">
        <f t="shared" si="49"/>
        <v>0</v>
      </c>
    </row>
    <row r="3190" spans="20:20" ht="18.5">
      <c r="T3190" s="55">
        <f t="shared" si="49"/>
        <v>0</v>
      </c>
    </row>
    <row r="3191" spans="20:20" ht="18.5">
      <c r="T3191" s="55">
        <f t="shared" si="49"/>
        <v>0</v>
      </c>
    </row>
    <row r="3192" spans="20:20" ht="18.5">
      <c r="T3192" s="55">
        <f t="shared" si="49"/>
        <v>0</v>
      </c>
    </row>
    <row r="3193" spans="20:20" ht="18.5">
      <c r="T3193" s="55">
        <f t="shared" si="49"/>
        <v>0</v>
      </c>
    </row>
    <row r="3194" spans="20:20" ht="18.5">
      <c r="T3194" s="55">
        <f t="shared" si="49"/>
        <v>0</v>
      </c>
    </row>
    <row r="3195" spans="20:20" ht="18.5">
      <c r="T3195" s="55">
        <f t="shared" si="49"/>
        <v>0</v>
      </c>
    </row>
    <row r="3196" spans="20:20" ht="18.5">
      <c r="T3196" s="55">
        <f t="shared" si="49"/>
        <v>0</v>
      </c>
    </row>
    <row r="3197" spans="20:20" ht="18.5">
      <c r="T3197" s="55">
        <f t="shared" si="49"/>
        <v>0</v>
      </c>
    </row>
    <row r="3198" spans="20:20" ht="18.5">
      <c r="T3198" s="55">
        <f t="shared" si="49"/>
        <v>0</v>
      </c>
    </row>
    <row r="3199" spans="20:20" ht="18.5">
      <c r="T3199" s="55">
        <f t="shared" si="49"/>
        <v>0</v>
      </c>
    </row>
    <row r="3200" spans="20:20" ht="18.5">
      <c r="T3200" s="55">
        <f t="shared" si="49"/>
        <v>0</v>
      </c>
    </row>
    <row r="3201" spans="20:20" ht="18.5">
      <c r="T3201" s="55">
        <f t="shared" si="49"/>
        <v>0</v>
      </c>
    </row>
    <row r="3202" spans="20:20" ht="18.5">
      <c r="T3202" s="55">
        <f t="shared" si="49"/>
        <v>0</v>
      </c>
    </row>
    <row r="3203" spans="20:20" ht="18.5">
      <c r="T3203" s="55">
        <f t="shared" ref="T3203:T3266" si="50">DATEDIF(M3203, S3203, "D")</f>
        <v>0</v>
      </c>
    </row>
    <row r="3204" spans="20:20" ht="18.5">
      <c r="T3204" s="55">
        <f t="shared" si="50"/>
        <v>0</v>
      </c>
    </row>
    <row r="3205" spans="20:20" ht="18.5">
      <c r="T3205" s="55">
        <f t="shared" si="50"/>
        <v>0</v>
      </c>
    </row>
    <row r="3206" spans="20:20" ht="18.5">
      <c r="T3206" s="55">
        <f t="shared" si="50"/>
        <v>0</v>
      </c>
    </row>
    <row r="3207" spans="20:20" ht="18.5">
      <c r="T3207" s="55">
        <f t="shared" si="50"/>
        <v>0</v>
      </c>
    </row>
    <row r="3208" spans="20:20" ht="18.5">
      <c r="T3208" s="55">
        <f t="shared" si="50"/>
        <v>0</v>
      </c>
    </row>
    <row r="3209" spans="20:20" ht="18.5">
      <c r="T3209" s="55">
        <f t="shared" si="50"/>
        <v>0</v>
      </c>
    </row>
    <row r="3210" spans="20:20" ht="18.5">
      <c r="T3210" s="55">
        <f t="shared" si="50"/>
        <v>0</v>
      </c>
    </row>
    <row r="3211" spans="20:20" ht="18.5">
      <c r="T3211" s="55">
        <f t="shared" si="50"/>
        <v>0</v>
      </c>
    </row>
    <row r="3212" spans="20:20" ht="18.5">
      <c r="T3212" s="55">
        <f t="shared" si="50"/>
        <v>0</v>
      </c>
    </row>
    <row r="3213" spans="20:20" ht="18.5">
      <c r="T3213" s="55">
        <f t="shared" si="50"/>
        <v>0</v>
      </c>
    </row>
    <row r="3214" spans="20:20" ht="18.5">
      <c r="T3214" s="55">
        <f t="shared" si="50"/>
        <v>0</v>
      </c>
    </row>
    <row r="3215" spans="20:20" ht="18.5">
      <c r="T3215" s="55">
        <f t="shared" si="50"/>
        <v>0</v>
      </c>
    </row>
    <row r="3216" spans="20:20" ht="18.5">
      <c r="T3216" s="55">
        <f t="shared" si="50"/>
        <v>0</v>
      </c>
    </row>
    <row r="3217" spans="20:20" ht="18.5">
      <c r="T3217" s="55">
        <f t="shared" si="50"/>
        <v>0</v>
      </c>
    </row>
    <row r="3218" spans="20:20" ht="18.5">
      <c r="T3218" s="55">
        <f t="shared" si="50"/>
        <v>0</v>
      </c>
    </row>
    <row r="3219" spans="20:20" ht="18.5">
      <c r="T3219" s="55">
        <f t="shared" si="50"/>
        <v>0</v>
      </c>
    </row>
    <row r="3220" spans="20:20" ht="18.5">
      <c r="T3220" s="55">
        <f t="shared" si="50"/>
        <v>0</v>
      </c>
    </row>
    <row r="3221" spans="20:20" ht="18.5">
      <c r="T3221" s="55">
        <f t="shared" si="50"/>
        <v>0</v>
      </c>
    </row>
    <row r="3222" spans="20:20" ht="18.5">
      <c r="T3222" s="55">
        <f t="shared" si="50"/>
        <v>0</v>
      </c>
    </row>
    <row r="3223" spans="20:20" ht="18.5">
      <c r="T3223" s="55">
        <f t="shared" si="50"/>
        <v>0</v>
      </c>
    </row>
    <row r="3224" spans="20:20" ht="18.5">
      <c r="T3224" s="55">
        <f t="shared" si="50"/>
        <v>0</v>
      </c>
    </row>
    <row r="3225" spans="20:20" ht="18.5">
      <c r="T3225" s="55">
        <f t="shared" si="50"/>
        <v>0</v>
      </c>
    </row>
    <row r="3226" spans="20:20" ht="18.5">
      <c r="T3226" s="55">
        <f t="shared" si="50"/>
        <v>0</v>
      </c>
    </row>
    <row r="3227" spans="20:20" ht="18.5">
      <c r="T3227" s="55">
        <f t="shared" si="50"/>
        <v>0</v>
      </c>
    </row>
    <row r="3228" spans="20:20" ht="18.5">
      <c r="T3228" s="55">
        <f t="shared" si="50"/>
        <v>0</v>
      </c>
    </row>
    <row r="3229" spans="20:20" ht="18.5">
      <c r="T3229" s="55">
        <f t="shared" si="50"/>
        <v>0</v>
      </c>
    </row>
    <row r="3230" spans="20:20" ht="18.5">
      <c r="T3230" s="55">
        <f t="shared" si="50"/>
        <v>0</v>
      </c>
    </row>
    <row r="3231" spans="20:20" ht="18.5">
      <c r="T3231" s="55">
        <f t="shared" si="50"/>
        <v>0</v>
      </c>
    </row>
    <row r="3232" spans="20:20" ht="18.5">
      <c r="T3232" s="55">
        <f t="shared" si="50"/>
        <v>0</v>
      </c>
    </row>
    <row r="3233" spans="20:20" ht="18.5">
      <c r="T3233" s="55">
        <f t="shared" si="50"/>
        <v>0</v>
      </c>
    </row>
    <row r="3234" spans="20:20" ht="18.5">
      <c r="T3234" s="55">
        <f t="shared" si="50"/>
        <v>0</v>
      </c>
    </row>
    <row r="3235" spans="20:20" ht="18.5">
      <c r="T3235" s="55">
        <f t="shared" si="50"/>
        <v>0</v>
      </c>
    </row>
    <row r="3236" spans="20:20" ht="18.5">
      <c r="T3236" s="55">
        <f t="shared" si="50"/>
        <v>0</v>
      </c>
    </row>
    <row r="3237" spans="20:20" ht="18.5">
      <c r="T3237" s="55">
        <f t="shared" si="50"/>
        <v>0</v>
      </c>
    </row>
    <row r="3238" spans="20:20" ht="18.5">
      <c r="T3238" s="55">
        <f t="shared" si="50"/>
        <v>0</v>
      </c>
    </row>
    <row r="3239" spans="20:20" ht="18.5">
      <c r="T3239" s="55">
        <f t="shared" si="50"/>
        <v>0</v>
      </c>
    </row>
    <row r="3240" spans="20:20" ht="18.5">
      <c r="T3240" s="55">
        <f t="shared" si="50"/>
        <v>0</v>
      </c>
    </row>
    <row r="3241" spans="20:20" ht="18.5">
      <c r="T3241" s="55">
        <f t="shared" si="50"/>
        <v>0</v>
      </c>
    </row>
    <row r="3242" spans="20:20" ht="18.5">
      <c r="T3242" s="55">
        <f t="shared" si="50"/>
        <v>0</v>
      </c>
    </row>
    <row r="3243" spans="20:20" ht="18.5">
      <c r="T3243" s="55">
        <f t="shared" si="50"/>
        <v>0</v>
      </c>
    </row>
    <row r="3244" spans="20:20" ht="18.5">
      <c r="T3244" s="55">
        <f t="shared" si="50"/>
        <v>0</v>
      </c>
    </row>
    <row r="3245" spans="20:20" ht="18.5">
      <c r="T3245" s="55">
        <f t="shared" si="50"/>
        <v>0</v>
      </c>
    </row>
    <row r="3246" spans="20:20" ht="18.5">
      <c r="T3246" s="55">
        <f t="shared" si="50"/>
        <v>0</v>
      </c>
    </row>
    <row r="3247" spans="20:20" ht="18.5">
      <c r="T3247" s="55">
        <f t="shared" si="50"/>
        <v>0</v>
      </c>
    </row>
    <row r="3248" spans="20:20" ht="18.5">
      <c r="T3248" s="55">
        <f t="shared" si="50"/>
        <v>0</v>
      </c>
    </row>
    <row r="3249" spans="20:20" ht="18.5">
      <c r="T3249" s="55">
        <f t="shared" si="50"/>
        <v>0</v>
      </c>
    </row>
    <row r="3250" spans="20:20" ht="18.5">
      <c r="T3250" s="55">
        <f t="shared" si="50"/>
        <v>0</v>
      </c>
    </row>
    <row r="3251" spans="20:20" ht="18.5">
      <c r="T3251" s="55">
        <f t="shared" si="50"/>
        <v>0</v>
      </c>
    </row>
    <row r="3252" spans="20:20" ht="18.5">
      <c r="T3252" s="55">
        <f t="shared" si="50"/>
        <v>0</v>
      </c>
    </row>
    <row r="3253" spans="20:20" ht="18.5">
      <c r="T3253" s="55">
        <f t="shared" si="50"/>
        <v>0</v>
      </c>
    </row>
    <row r="3254" spans="20:20" ht="18.5">
      <c r="T3254" s="55">
        <f t="shared" si="50"/>
        <v>0</v>
      </c>
    </row>
    <row r="3255" spans="20:20" ht="18.5">
      <c r="T3255" s="55">
        <f t="shared" si="50"/>
        <v>0</v>
      </c>
    </row>
    <row r="3256" spans="20:20" ht="18.5">
      <c r="T3256" s="55">
        <f t="shared" si="50"/>
        <v>0</v>
      </c>
    </row>
    <row r="3257" spans="20:20" ht="18.5">
      <c r="T3257" s="55">
        <f t="shared" si="50"/>
        <v>0</v>
      </c>
    </row>
    <row r="3258" spans="20:20" ht="18.5">
      <c r="T3258" s="55">
        <f t="shared" si="50"/>
        <v>0</v>
      </c>
    </row>
    <row r="3259" spans="20:20" ht="18.5">
      <c r="T3259" s="55">
        <f t="shared" si="50"/>
        <v>0</v>
      </c>
    </row>
    <row r="3260" spans="20:20" ht="18.5">
      <c r="T3260" s="55">
        <f t="shared" si="50"/>
        <v>0</v>
      </c>
    </row>
    <row r="3261" spans="20:20" ht="18.5">
      <c r="T3261" s="55">
        <f t="shared" si="50"/>
        <v>0</v>
      </c>
    </row>
    <row r="3262" spans="20:20" ht="18.5">
      <c r="T3262" s="55">
        <f t="shared" si="50"/>
        <v>0</v>
      </c>
    </row>
    <row r="3263" spans="20:20" ht="18.5">
      <c r="T3263" s="55">
        <f t="shared" si="50"/>
        <v>0</v>
      </c>
    </row>
    <row r="3264" spans="20:20" ht="18.5">
      <c r="T3264" s="55">
        <f t="shared" si="50"/>
        <v>0</v>
      </c>
    </row>
    <row r="3265" spans="20:20" ht="18.5">
      <c r="T3265" s="55">
        <f t="shared" si="50"/>
        <v>0</v>
      </c>
    </row>
    <row r="3266" spans="20:20" ht="18.5">
      <c r="T3266" s="55">
        <f t="shared" si="50"/>
        <v>0</v>
      </c>
    </row>
    <row r="3267" spans="20:20" ht="18.5">
      <c r="T3267" s="55">
        <f t="shared" ref="T3267:T3330" si="51">DATEDIF(M3267, S3267, "D")</f>
        <v>0</v>
      </c>
    </row>
    <row r="3268" spans="20:20" ht="18.5">
      <c r="T3268" s="55">
        <f t="shared" si="51"/>
        <v>0</v>
      </c>
    </row>
    <row r="3269" spans="20:20" ht="18.5">
      <c r="T3269" s="55">
        <f t="shared" si="51"/>
        <v>0</v>
      </c>
    </row>
    <row r="3270" spans="20:20" ht="18.5">
      <c r="T3270" s="55">
        <f t="shared" si="51"/>
        <v>0</v>
      </c>
    </row>
    <row r="3271" spans="20:20" ht="18.5">
      <c r="T3271" s="55">
        <f t="shared" si="51"/>
        <v>0</v>
      </c>
    </row>
    <row r="3272" spans="20:20" ht="18.5">
      <c r="T3272" s="55">
        <f t="shared" si="51"/>
        <v>0</v>
      </c>
    </row>
    <row r="3273" spans="20:20" ht="18.5">
      <c r="T3273" s="55">
        <f t="shared" si="51"/>
        <v>0</v>
      </c>
    </row>
    <row r="3274" spans="20:20" ht="18.5">
      <c r="T3274" s="55">
        <f t="shared" si="51"/>
        <v>0</v>
      </c>
    </row>
    <row r="3275" spans="20:20" ht="18.5">
      <c r="T3275" s="55">
        <f t="shared" si="51"/>
        <v>0</v>
      </c>
    </row>
    <row r="3276" spans="20:20" ht="18.5">
      <c r="T3276" s="55">
        <f t="shared" si="51"/>
        <v>0</v>
      </c>
    </row>
    <row r="3277" spans="20:20" ht="18.5">
      <c r="T3277" s="55">
        <f t="shared" si="51"/>
        <v>0</v>
      </c>
    </row>
    <row r="3278" spans="20:20" ht="18.5">
      <c r="T3278" s="55">
        <f t="shared" si="51"/>
        <v>0</v>
      </c>
    </row>
    <row r="3279" spans="20:20" ht="18.5">
      <c r="T3279" s="55">
        <f t="shared" si="51"/>
        <v>0</v>
      </c>
    </row>
    <row r="3280" spans="20:20" ht="18.5">
      <c r="T3280" s="55">
        <f t="shared" si="51"/>
        <v>0</v>
      </c>
    </row>
    <row r="3281" spans="20:20" ht="18.5">
      <c r="T3281" s="55">
        <f t="shared" si="51"/>
        <v>0</v>
      </c>
    </row>
    <row r="3282" spans="20:20" ht="18.5">
      <c r="T3282" s="55">
        <f t="shared" si="51"/>
        <v>0</v>
      </c>
    </row>
    <row r="3283" spans="20:20" ht="18.5">
      <c r="T3283" s="55">
        <f t="shared" si="51"/>
        <v>0</v>
      </c>
    </row>
    <row r="3284" spans="20:20" ht="18.5">
      <c r="T3284" s="55">
        <f t="shared" si="51"/>
        <v>0</v>
      </c>
    </row>
    <row r="3285" spans="20:20" ht="18.5">
      <c r="T3285" s="55">
        <f t="shared" si="51"/>
        <v>0</v>
      </c>
    </row>
    <row r="3286" spans="20:20" ht="18.5">
      <c r="T3286" s="55">
        <f t="shared" si="51"/>
        <v>0</v>
      </c>
    </row>
    <row r="3287" spans="20:20" ht="18.5">
      <c r="T3287" s="55">
        <f t="shared" si="51"/>
        <v>0</v>
      </c>
    </row>
    <row r="3288" spans="20:20" ht="18.5">
      <c r="T3288" s="55">
        <f t="shared" si="51"/>
        <v>0</v>
      </c>
    </row>
    <row r="3289" spans="20:20" ht="18.5">
      <c r="T3289" s="55">
        <f t="shared" si="51"/>
        <v>0</v>
      </c>
    </row>
    <row r="3290" spans="20:20" ht="18.5">
      <c r="T3290" s="55">
        <f t="shared" si="51"/>
        <v>0</v>
      </c>
    </row>
    <row r="3291" spans="20:20" ht="18.5">
      <c r="T3291" s="55">
        <f t="shared" si="51"/>
        <v>0</v>
      </c>
    </row>
    <row r="3292" spans="20:20" ht="18.5">
      <c r="T3292" s="55">
        <f t="shared" si="51"/>
        <v>0</v>
      </c>
    </row>
    <row r="3293" spans="20:20" ht="18.5">
      <c r="T3293" s="55">
        <f t="shared" si="51"/>
        <v>0</v>
      </c>
    </row>
    <row r="3294" spans="20:20" ht="18.5">
      <c r="T3294" s="55">
        <f t="shared" si="51"/>
        <v>0</v>
      </c>
    </row>
    <row r="3295" spans="20:20" ht="18.5">
      <c r="T3295" s="55">
        <f t="shared" si="51"/>
        <v>0</v>
      </c>
    </row>
    <row r="3296" spans="20:20" ht="18.5">
      <c r="T3296" s="55">
        <f t="shared" si="51"/>
        <v>0</v>
      </c>
    </row>
    <row r="3297" spans="20:20" ht="18.5">
      <c r="T3297" s="55">
        <f t="shared" si="51"/>
        <v>0</v>
      </c>
    </row>
    <row r="3298" spans="20:20" ht="18.5">
      <c r="T3298" s="55">
        <f t="shared" si="51"/>
        <v>0</v>
      </c>
    </row>
    <row r="3299" spans="20:20" ht="18.5">
      <c r="T3299" s="55">
        <f t="shared" si="51"/>
        <v>0</v>
      </c>
    </row>
    <row r="3300" spans="20:20" ht="18.5">
      <c r="T3300" s="55">
        <f t="shared" si="51"/>
        <v>0</v>
      </c>
    </row>
    <row r="3301" spans="20:20" ht="18.5">
      <c r="T3301" s="55">
        <f t="shared" si="51"/>
        <v>0</v>
      </c>
    </row>
    <row r="3302" spans="20:20" ht="18.5">
      <c r="T3302" s="55">
        <f t="shared" si="51"/>
        <v>0</v>
      </c>
    </row>
    <row r="3303" spans="20:20" ht="18.5">
      <c r="T3303" s="55">
        <f t="shared" si="51"/>
        <v>0</v>
      </c>
    </row>
    <row r="3304" spans="20:20" ht="18.5">
      <c r="T3304" s="55">
        <f t="shared" si="51"/>
        <v>0</v>
      </c>
    </row>
    <row r="3305" spans="20:20" ht="18.5">
      <c r="T3305" s="55">
        <f t="shared" si="51"/>
        <v>0</v>
      </c>
    </row>
    <row r="3306" spans="20:20" ht="18.5">
      <c r="T3306" s="55">
        <f t="shared" si="51"/>
        <v>0</v>
      </c>
    </row>
    <row r="3307" spans="20:20" ht="18.5">
      <c r="T3307" s="55">
        <f t="shared" si="51"/>
        <v>0</v>
      </c>
    </row>
    <row r="3308" spans="20:20" ht="18.5">
      <c r="T3308" s="55">
        <f t="shared" si="51"/>
        <v>0</v>
      </c>
    </row>
    <row r="3309" spans="20:20" ht="18.5">
      <c r="T3309" s="55">
        <f t="shared" si="51"/>
        <v>0</v>
      </c>
    </row>
    <row r="3310" spans="20:20" ht="18.5">
      <c r="T3310" s="55">
        <f t="shared" si="51"/>
        <v>0</v>
      </c>
    </row>
    <row r="3311" spans="20:20" ht="18.5">
      <c r="T3311" s="55">
        <f t="shared" si="51"/>
        <v>0</v>
      </c>
    </row>
    <row r="3312" spans="20:20" ht="18.5">
      <c r="T3312" s="55">
        <f t="shared" si="51"/>
        <v>0</v>
      </c>
    </row>
    <row r="3313" spans="20:20" ht="18.5">
      <c r="T3313" s="55">
        <f t="shared" si="51"/>
        <v>0</v>
      </c>
    </row>
    <row r="3314" spans="20:20" ht="18.5">
      <c r="T3314" s="55">
        <f t="shared" si="51"/>
        <v>0</v>
      </c>
    </row>
    <row r="3315" spans="20:20" ht="18.5">
      <c r="T3315" s="55">
        <f t="shared" si="51"/>
        <v>0</v>
      </c>
    </row>
    <row r="3316" spans="20:20" ht="18.5">
      <c r="T3316" s="55">
        <f t="shared" si="51"/>
        <v>0</v>
      </c>
    </row>
    <row r="3317" spans="20:20" ht="18.5">
      <c r="T3317" s="55">
        <f t="shared" si="51"/>
        <v>0</v>
      </c>
    </row>
    <row r="3318" spans="20:20" ht="18.5">
      <c r="T3318" s="55">
        <f t="shared" si="51"/>
        <v>0</v>
      </c>
    </row>
    <row r="3319" spans="20:20" ht="18.5">
      <c r="T3319" s="55">
        <f t="shared" si="51"/>
        <v>0</v>
      </c>
    </row>
    <row r="3320" spans="20:20" ht="18.5">
      <c r="T3320" s="55">
        <f t="shared" si="51"/>
        <v>0</v>
      </c>
    </row>
    <row r="3321" spans="20:20" ht="18.5">
      <c r="T3321" s="55">
        <f t="shared" si="51"/>
        <v>0</v>
      </c>
    </row>
    <row r="3322" spans="20:20" ht="18.5">
      <c r="T3322" s="55">
        <f t="shared" si="51"/>
        <v>0</v>
      </c>
    </row>
    <row r="3323" spans="20:20" ht="18.5">
      <c r="T3323" s="55">
        <f t="shared" si="51"/>
        <v>0</v>
      </c>
    </row>
    <row r="3324" spans="20:20" ht="18.5">
      <c r="T3324" s="55">
        <f t="shared" si="51"/>
        <v>0</v>
      </c>
    </row>
    <row r="3325" spans="20:20" ht="18.5">
      <c r="T3325" s="55">
        <f t="shared" si="51"/>
        <v>0</v>
      </c>
    </row>
    <row r="3326" spans="20:20" ht="18.5">
      <c r="T3326" s="55">
        <f t="shared" si="51"/>
        <v>0</v>
      </c>
    </row>
    <row r="3327" spans="20:20" ht="18.5">
      <c r="T3327" s="55">
        <f t="shared" si="51"/>
        <v>0</v>
      </c>
    </row>
    <row r="3328" spans="20:20" ht="18.5">
      <c r="T3328" s="55">
        <f t="shared" si="51"/>
        <v>0</v>
      </c>
    </row>
    <row r="3329" spans="20:20" ht="18.5">
      <c r="T3329" s="55">
        <f t="shared" si="51"/>
        <v>0</v>
      </c>
    </row>
    <row r="3330" spans="20:20" ht="18.5">
      <c r="T3330" s="55">
        <f t="shared" si="51"/>
        <v>0</v>
      </c>
    </row>
    <row r="3331" spans="20:20" ht="18.5">
      <c r="T3331" s="55">
        <f t="shared" ref="T3331:T3394" si="52">DATEDIF(M3331, S3331, "D")</f>
        <v>0</v>
      </c>
    </row>
    <row r="3332" spans="20:20" ht="18.5">
      <c r="T3332" s="55">
        <f t="shared" si="52"/>
        <v>0</v>
      </c>
    </row>
    <row r="3333" spans="20:20" ht="18.5">
      <c r="T3333" s="55">
        <f t="shared" si="52"/>
        <v>0</v>
      </c>
    </row>
    <row r="3334" spans="20:20" ht="18.5">
      <c r="T3334" s="55">
        <f t="shared" si="52"/>
        <v>0</v>
      </c>
    </row>
    <row r="3335" spans="20:20" ht="18.5">
      <c r="T3335" s="55">
        <f t="shared" si="52"/>
        <v>0</v>
      </c>
    </row>
    <row r="3336" spans="20:20" ht="18.5">
      <c r="T3336" s="55">
        <f t="shared" si="52"/>
        <v>0</v>
      </c>
    </row>
    <row r="3337" spans="20:20" ht="18.5">
      <c r="T3337" s="55">
        <f t="shared" si="52"/>
        <v>0</v>
      </c>
    </row>
    <row r="3338" spans="20:20" ht="18.5">
      <c r="T3338" s="55">
        <f t="shared" si="52"/>
        <v>0</v>
      </c>
    </row>
    <row r="3339" spans="20:20" ht="18.5">
      <c r="T3339" s="55">
        <f t="shared" si="52"/>
        <v>0</v>
      </c>
    </row>
    <row r="3340" spans="20:20" ht="18.5">
      <c r="T3340" s="55">
        <f t="shared" si="52"/>
        <v>0</v>
      </c>
    </row>
    <row r="3341" spans="20:20" ht="18.5">
      <c r="T3341" s="55">
        <f t="shared" si="52"/>
        <v>0</v>
      </c>
    </row>
    <row r="3342" spans="20:20" ht="18.5">
      <c r="T3342" s="55">
        <f t="shared" si="52"/>
        <v>0</v>
      </c>
    </row>
    <row r="3343" spans="20:20" ht="18.5">
      <c r="T3343" s="55">
        <f t="shared" si="52"/>
        <v>0</v>
      </c>
    </row>
    <row r="3344" spans="20:20" ht="18.5">
      <c r="T3344" s="55">
        <f t="shared" si="52"/>
        <v>0</v>
      </c>
    </row>
    <row r="3345" spans="20:20" ht="18.5">
      <c r="T3345" s="55">
        <f t="shared" si="52"/>
        <v>0</v>
      </c>
    </row>
    <row r="3346" spans="20:20" ht="18.5">
      <c r="T3346" s="55">
        <f t="shared" si="52"/>
        <v>0</v>
      </c>
    </row>
    <row r="3347" spans="20:20" ht="18.5">
      <c r="T3347" s="55">
        <f t="shared" si="52"/>
        <v>0</v>
      </c>
    </row>
    <row r="3348" spans="20:20" ht="18.5">
      <c r="T3348" s="55">
        <f t="shared" si="52"/>
        <v>0</v>
      </c>
    </row>
    <row r="3349" spans="20:20" ht="18.5">
      <c r="T3349" s="55">
        <f t="shared" si="52"/>
        <v>0</v>
      </c>
    </row>
    <row r="3350" spans="20:20" ht="18.5">
      <c r="T3350" s="55">
        <f t="shared" si="52"/>
        <v>0</v>
      </c>
    </row>
    <row r="3351" spans="20:20" ht="18.5">
      <c r="T3351" s="55">
        <f t="shared" si="52"/>
        <v>0</v>
      </c>
    </row>
    <row r="3352" spans="20:20" ht="18.5">
      <c r="T3352" s="55">
        <f t="shared" si="52"/>
        <v>0</v>
      </c>
    </row>
    <row r="3353" spans="20:20" ht="18.5">
      <c r="T3353" s="55">
        <f t="shared" si="52"/>
        <v>0</v>
      </c>
    </row>
    <row r="3354" spans="20:20" ht="18.5">
      <c r="T3354" s="55">
        <f t="shared" si="52"/>
        <v>0</v>
      </c>
    </row>
    <row r="3355" spans="20:20" ht="18.5">
      <c r="T3355" s="55">
        <f t="shared" si="52"/>
        <v>0</v>
      </c>
    </row>
    <row r="3356" spans="20:20" ht="18.5">
      <c r="T3356" s="55">
        <f t="shared" si="52"/>
        <v>0</v>
      </c>
    </row>
    <row r="3357" spans="20:20" ht="18.5">
      <c r="T3357" s="55">
        <f t="shared" si="52"/>
        <v>0</v>
      </c>
    </row>
    <row r="3358" spans="20:20" ht="18.5">
      <c r="T3358" s="55">
        <f t="shared" si="52"/>
        <v>0</v>
      </c>
    </row>
    <row r="3359" spans="20:20" ht="18.5">
      <c r="T3359" s="55">
        <f t="shared" si="52"/>
        <v>0</v>
      </c>
    </row>
    <row r="3360" spans="20:20" ht="18.5">
      <c r="T3360" s="55">
        <f t="shared" si="52"/>
        <v>0</v>
      </c>
    </row>
    <row r="3361" spans="20:20" ht="18.5">
      <c r="T3361" s="55">
        <f t="shared" si="52"/>
        <v>0</v>
      </c>
    </row>
    <row r="3362" spans="20:20" ht="18.5">
      <c r="T3362" s="55">
        <f t="shared" si="52"/>
        <v>0</v>
      </c>
    </row>
    <row r="3363" spans="20:20" ht="18.5">
      <c r="T3363" s="55">
        <f t="shared" si="52"/>
        <v>0</v>
      </c>
    </row>
    <row r="3364" spans="20:20" ht="18.5">
      <c r="T3364" s="55">
        <f t="shared" si="52"/>
        <v>0</v>
      </c>
    </row>
    <row r="3365" spans="20:20" ht="18.5">
      <c r="T3365" s="55">
        <f t="shared" si="52"/>
        <v>0</v>
      </c>
    </row>
    <row r="3366" spans="20:20" ht="18.5">
      <c r="T3366" s="55">
        <f t="shared" si="52"/>
        <v>0</v>
      </c>
    </row>
    <row r="3367" spans="20:20" ht="18.5">
      <c r="T3367" s="55">
        <f t="shared" si="52"/>
        <v>0</v>
      </c>
    </row>
    <row r="3368" spans="20:20" ht="18.5">
      <c r="T3368" s="55">
        <f t="shared" si="52"/>
        <v>0</v>
      </c>
    </row>
    <row r="3369" spans="20:20" ht="18.5">
      <c r="T3369" s="55">
        <f t="shared" si="52"/>
        <v>0</v>
      </c>
    </row>
    <row r="3370" spans="20:20" ht="18.5">
      <c r="T3370" s="55">
        <f t="shared" si="52"/>
        <v>0</v>
      </c>
    </row>
    <row r="3371" spans="20:20" ht="18.5">
      <c r="T3371" s="55">
        <f t="shared" si="52"/>
        <v>0</v>
      </c>
    </row>
    <row r="3372" spans="20:20" ht="18.5">
      <c r="T3372" s="55">
        <f t="shared" si="52"/>
        <v>0</v>
      </c>
    </row>
    <row r="3373" spans="20:20" ht="18.5">
      <c r="T3373" s="55">
        <f t="shared" si="52"/>
        <v>0</v>
      </c>
    </row>
    <row r="3374" spans="20:20" ht="18.5">
      <c r="T3374" s="55">
        <f t="shared" si="52"/>
        <v>0</v>
      </c>
    </row>
    <row r="3375" spans="20:20" ht="18.5">
      <c r="T3375" s="55">
        <f t="shared" si="52"/>
        <v>0</v>
      </c>
    </row>
    <row r="3376" spans="20:20" ht="18.5">
      <c r="T3376" s="55">
        <f t="shared" si="52"/>
        <v>0</v>
      </c>
    </row>
    <row r="3377" spans="20:20" ht="18.5">
      <c r="T3377" s="55">
        <f t="shared" si="52"/>
        <v>0</v>
      </c>
    </row>
    <row r="3378" spans="20:20" ht="18.5">
      <c r="T3378" s="55">
        <f t="shared" si="52"/>
        <v>0</v>
      </c>
    </row>
    <row r="3379" spans="20:20" ht="18.5">
      <c r="T3379" s="55">
        <f t="shared" si="52"/>
        <v>0</v>
      </c>
    </row>
    <row r="3380" spans="20:20" ht="18.5">
      <c r="T3380" s="55">
        <f t="shared" si="52"/>
        <v>0</v>
      </c>
    </row>
    <row r="3381" spans="20:20" ht="18.5">
      <c r="T3381" s="55">
        <f t="shared" si="52"/>
        <v>0</v>
      </c>
    </row>
    <row r="3382" spans="20:20" ht="18.5">
      <c r="T3382" s="55">
        <f t="shared" si="52"/>
        <v>0</v>
      </c>
    </row>
    <row r="3383" spans="20:20" ht="18.5">
      <c r="T3383" s="55">
        <f t="shared" si="52"/>
        <v>0</v>
      </c>
    </row>
    <row r="3384" spans="20:20" ht="18.5">
      <c r="T3384" s="55">
        <f t="shared" si="52"/>
        <v>0</v>
      </c>
    </row>
    <row r="3385" spans="20:20" ht="18.5">
      <c r="T3385" s="55">
        <f t="shared" si="52"/>
        <v>0</v>
      </c>
    </row>
    <row r="3386" spans="20:20" ht="18.5">
      <c r="T3386" s="55">
        <f t="shared" si="52"/>
        <v>0</v>
      </c>
    </row>
    <row r="3387" spans="20:20" ht="18.5">
      <c r="T3387" s="55">
        <f t="shared" si="52"/>
        <v>0</v>
      </c>
    </row>
    <row r="3388" spans="20:20" ht="18.5">
      <c r="T3388" s="55">
        <f t="shared" si="52"/>
        <v>0</v>
      </c>
    </row>
    <row r="3389" spans="20:20" ht="18.5">
      <c r="T3389" s="55">
        <f t="shared" si="52"/>
        <v>0</v>
      </c>
    </row>
    <row r="3390" spans="20:20" ht="18.5">
      <c r="T3390" s="55">
        <f t="shared" si="52"/>
        <v>0</v>
      </c>
    </row>
    <row r="3391" spans="20:20" ht="18.5">
      <c r="T3391" s="55">
        <f t="shared" si="52"/>
        <v>0</v>
      </c>
    </row>
    <row r="3392" spans="20:20" ht="18.5">
      <c r="T3392" s="55">
        <f t="shared" si="52"/>
        <v>0</v>
      </c>
    </row>
    <row r="3393" spans="20:20" ht="18.5">
      <c r="T3393" s="55">
        <f t="shared" si="52"/>
        <v>0</v>
      </c>
    </row>
    <row r="3394" spans="20:20" ht="18.5">
      <c r="T3394" s="55">
        <f t="shared" si="52"/>
        <v>0</v>
      </c>
    </row>
    <row r="3395" spans="20:20" ht="18.5">
      <c r="T3395" s="55">
        <f t="shared" ref="T3395:T3458" si="53">DATEDIF(M3395, S3395, "D")</f>
        <v>0</v>
      </c>
    </row>
    <row r="3396" spans="20:20" ht="18.5">
      <c r="T3396" s="55">
        <f t="shared" si="53"/>
        <v>0</v>
      </c>
    </row>
    <row r="3397" spans="20:20" ht="18.5">
      <c r="T3397" s="55">
        <f t="shared" si="53"/>
        <v>0</v>
      </c>
    </row>
    <row r="3398" spans="20:20" ht="18.5">
      <c r="T3398" s="55">
        <f t="shared" si="53"/>
        <v>0</v>
      </c>
    </row>
    <row r="3399" spans="20:20" ht="18.5">
      <c r="T3399" s="55">
        <f t="shared" si="53"/>
        <v>0</v>
      </c>
    </row>
    <row r="3400" spans="20:20" ht="18.5">
      <c r="T3400" s="55">
        <f t="shared" si="53"/>
        <v>0</v>
      </c>
    </row>
    <row r="3401" spans="20:20" ht="18.5">
      <c r="T3401" s="55">
        <f t="shared" si="53"/>
        <v>0</v>
      </c>
    </row>
    <row r="3402" spans="20:20" ht="18.5">
      <c r="T3402" s="55">
        <f t="shared" si="53"/>
        <v>0</v>
      </c>
    </row>
    <row r="3403" spans="20:20" ht="18.5">
      <c r="T3403" s="55">
        <f t="shared" si="53"/>
        <v>0</v>
      </c>
    </row>
    <row r="3404" spans="20:20" ht="18.5">
      <c r="T3404" s="55">
        <f t="shared" si="53"/>
        <v>0</v>
      </c>
    </row>
    <row r="3405" spans="20:20" ht="18.5">
      <c r="T3405" s="55">
        <f t="shared" si="53"/>
        <v>0</v>
      </c>
    </row>
    <row r="3406" spans="20:20" ht="18.5">
      <c r="T3406" s="55">
        <f t="shared" si="53"/>
        <v>0</v>
      </c>
    </row>
    <row r="3407" spans="20:20" ht="18.5">
      <c r="T3407" s="55">
        <f t="shared" si="53"/>
        <v>0</v>
      </c>
    </row>
    <row r="3408" spans="20:20" ht="18.5">
      <c r="T3408" s="55">
        <f t="shared" si="53"/>
        <v>0</v>
      </c>
    </row>
    <row r="3409" spans="20:20" ht="18.5">
      <c r="T3409" s="55">
        <f t="shared" si="53"/>
        <v>0</v>
      </c>
    </row>
    <row r="3410" spans="20:20" ht="18.5">
      <c r="T3410" s="55">
        <f t="shared" si="53"/>
        <v>0</v>
      </c>
    </row>
    <row r="3411" spans="20:20" ht="18.5">
      <c r="T3411" s="55">
        <f t="shared" si="53"/>
        <v>0</v>
      </c>
    </row>
    <row r="3412" spans="20:20" ht="18.5">
      <c r="T3412" s="55">
        <f t="shared" si="53"/>
        <v>0</v>
      </c>
    </row>
    <row r="3413" spans="20:20" ht="18.5">
      <c r="T3413" s="55">
        <f t="shared" si="53"/>
        <v>0</v>
      </c>
    </row>
    <row r="3414" spans="20:20" ht="18.5">
      <c r="T3414" s="55">
        <f t="shared" si="53"/>
        <v>0</v>
      </c>
    </row>
    <row r="3415" spans="20:20" ht="18.5">
      <c r="T3415" s="55">
        <f t="shared" si="53"/>
        <v>0</v>
      </c>
    </row>
    <row r="3416" spans="20:20" ht="18.5">
      <c r="T3416" s="55">
        <f t="shared" si="53"/>
        <v>0</v>
      </c>
    </row>
    <row r="3417" spans="20:20" ht="18.5">
      <c r="T3417" s="55">
        <f t="shared" si="53"/>
        <v>0</v>
      </c>
    </row>
    <row r="3418" spans="20:20" ht="18.5">
      <c r="T3418" s="55">
        <f t="shared" si="53"/>
        <v>0</v>
      </c>
    </row>
    <row r="3419" spans="20:20" ht="18.5">
      <c r="T3419" s="55">
        <f t="shared" si="53"/>
        <v>0</v>
      </c>
    </row>
    <row r="3420" spans="20:20" ht="18.5">
      <c r="T3420" s="55">
        <f t="shared" si="53"/>
        <v>0</v>
      </c>
    </row>
    <row r="3421" spans="20:20" ht="18.5">
      <c r="T3421" s="55">
        <f t="shared" si="53"/>
        <v>0</v>
      </c>
    </row>
    <row r="3422" spans="20:20" ht="18.5">
      <c r="T3422" s="55">
        <f t="shared" si="53"/>
        <v>0</v>
      </c>
    </row>
    <row r="3423" spans="20:20" ht="18.5">
      <c r="T3423" s="55">
        <f t="shared" si="53"/>
        <v>0</v>
      </c>
    </row>
    <row r="3424" spans="20:20" ht="18.5">
      <c r="T3424" s="55">
        <f t="shared" si="53"/>
        <v>0</v>
      </c>
    </row>
    <row r="3425" spans="20:20" ht="18.5">
      <c r="T3425" s="55">
        <f t="shared" si="53"/>
        <v>0</v>
      </c>
    </row>
    <row r="3426" spans="20:20" ht="18.5">
      <c r="T3426" s="55">
        <f t="shared" si="53"/>
        <v>0</v>
      </c>
    </row>
    <row r="3427" spans="20:20" ht="18.5">
      <c r="T3427" s="55">
        <f t="shared" si="53"/>
        <v>0</v>
      </c>
    </row>
    <row r="3428" spans="20:20" ht="18.5">
      <c r="T3428" s="55">
        <f t="shared" si="53"/>
        <v>0</v>
      </c>
    </row>
    <row r="3429" spans="20:20" ht="18.5">
      <c r="T3429" s="55">
        <f t="shared" si="53"/>
        <v>0</v>
      </c>
    </row>
    <row r="3430" spans="20:20" ht="18.5">
      <c r="T3430" s="55">
        <f t="shared" si="53"/>
        <v>0</v>
      </c>
    </row>
    <row r="3431" spans="20:20" ht="18.5">
      <c r="T3431" s="55">
        <f t="shared" si="53"/>
        <v>0</v>
      </c>
    </row>
    <row r="3432" spans="20:20" ht="18.5">
      <c r="T3432" s="55">
        <f t="shared" si="53"/>
        <v>0</v>
      </c>
    </row>
    <row r="3433" spans="20:20" ht="18.5">
      <c r="T3433" s="55">
        <f t="shared" si="53"/>
        <v>0</v>
      </c>
    </row>
    <row r="3434" spans="20:20" ht="18.5">
      <c r="T3434" s="55">
        <f t="shared" si="53"/>
        <v>0</v>
      </c>
    </row>
    <row r="3435" spans="20:20" ht="18.5">
      <c r="T3435" s="55">
        <f t="shared" si="53"/>
        <v>0</v>
      </c>
    </row>
    <row r="3436" spans="20:20" ht="18.5">
      <c r="T3436" s="55">
        <f t="shared" si="53"/>
        <v>0</v>
      </c>
    </row>
    <row r="3437" spans="20:20" ht="18.5">
      <c r="T3437" s="55">
        <f t="shared" si="53"/>
        <v>0</v>
      </c>
    </row>
    <row r="3438" spans="20:20" ht="18.5">
      <c r="T3438" s="55">
        <f t="shared" si="53"/>
        <v>0</v>
      </c>
    </row>
    <row r="3439" spans="20:20" ht="18.5">
      <c r="T3439" s="55">
        <f t="shared" si="53"/>
        <v>0</v>
      </c>
    </row>
    <row r="3440" spans="20:20" ht="18.5">
      <c r="T3440" s="55">
        <f t="shared" si="53"/>
        <v>0</v>
      </c>
    </row>
    <row r="3441" spans="20:20" ht="18.5">
      <c r="T3441" s="55">
        <f t="shared" si="53"/>
        <v>0</v>
      </c>
    </row>
    <row r="3442" spans="20:20" ht="18.5">
      <c r="T3442" s="55">
        <f t="shared" si="53"/>
        <v>0</v>
      </c>
    </row>
    <row r="3443" spans="20:20" ht="18.5">
      <c r="T3443" s="55">
        <f t="shared" si="53"/>
        <v>0</v>
      </c>
    </row>
    <row r="3444" spans="20:20" ht="18.5">
      <c r="T3444" s="55">
        <f t="shared" si="53"/>
        <v>0</v>
      </c>
    </row>
    <row r="3445" spans="20:20" ht="18.5">
      <c r="T3445" s="55">
        <f t="shared" si="53"/>
        <v>0</v>
      </c>
    </row>
    <row r="3446" spans="20:20" ht="18.5">
      <c r="T3446" s="55">
        <f t="shared" si="53"/>
        <v>0</v>
      </c>
    </row>
    <row r="3447" spans="20:20" ht="18.5">
      <c r="T3447" s="55">
        <f t="shared" si="53"/>
        <v>0</v>
      </c>
    </row>
    <row r="3448" spans="20:20" ht="18.5">
      <c r="T3448" s="55">
        <f t="shared" si="53"/>
        <v>0</v>
      </c>
    </row>
    <row r="3449" spans="20:20" ht="18.5">
      <c r="T3449" s="55">
        <f t="shared" si="53"/>
        <v>0</v>
      </c>
    </row>
    <row r="3450" spans="20:20" ht="18.5">
      <c r="T3450" s="55">
        <f t="shared" si="53"/>
        <v>0</v>
      </c>
    </row>
    <row r="3451" spans="20:20" ht="18.5">
      <c r="T3451" s="55">
        <f t="shared" si="53"/>
        <v>0</v>
      </c>
    </row>
    <row r="3452" spans="20:20" ht="18.5">
      <c r="T3452" s="55">
        <f t="shared" si="53"/>
        <v>0</v>
      </c>
    </row>
    <row r="3453" spans="20:20" ht="18.5">
      <c r="T3453" s="55">
        <f t="shared" si="53"/>
        <v>0</v>
      </c>
    </row>
    <row r="3454" spans="20:20" ht="18.5">
      <c r="T3454" s="55">
        <f t="shared" si="53"/>
        <v>0</v>
      </c>
    </row>
    <row r="3455" spans="20:20" ht="18.5">
      <c r="T3455" s="55">
        <f t="shared" si="53"/>
        <v>0</v>
      </c>
    </row>
    <row r="3456" spans="20:20" ht="18.5">
      <c r="T3456" s="55">
        <f t="shared" si="53"/>
        <v>0</v>
      </c>
    </row>
    <row r="3457" spans="20:20" ht="18.5">
      <c r="T3457" s="55">
        <f t="shared" si="53"/>
        <v>0</v>
      </c>
    </row>
    <row r="3458" spans="20:20" ht="18.5">
      <c r="T3458" s="55">
        <f t="shared" si="53"/>
        <v>0</v>
      </c>
    </row>
    <row r="3459" spans="20:20" ht="18.5">
      <c r="T3459" s="55">
        <f t="shared" ref="T3459:T3522" si="54">DATEDIF(M3459, S3459, "D")</f>
        <v>0</v>
      </c>
    </row>
    <row r="3460" spans="20:20" ht="18.5">
      <c r="T3460" s="55">
        <f t="shared" si="54"/>
        <v>0</v>
      </c>
    </row>
    <row r="3461" spans="20:20" ht="18.5">
      <c r="T3461" s="55">
        <f t="shared" si="54"/>
        <v>0</v>
      </c>
    </row>
    <row r="3462" spans="20:20" ht="18.5">
      <c r="T3462" s="55">
        <f t="shared" si="54"/>
        <v>0</v>
      </c>
    </row>
    <row r="3463" spans="20:20" ht="18.5">
      <c r="T3463" s="55">
        <f t="shared" si="54"/>
        <v>0</v>
      </c>
    </row>
    <row r="3464" spans="20:20" ht="18.5">
      <c r="T3464" s="55">
        <f t="shared" si="54"/>
        <v>0</v>
      </c>
    </row>
    <row r="3465" spans="20:20" ht="18.5">
      <c r="T3465" s="55">
        <f t="shared" si="54"/>
        <v>0</v>
      </c>
    </row>
    <row r="3466" spans="20:20" ht="18.5">
      <c r="T3466" s="55">
        <f t="shared" si="54"/>
        <v>0</v>
      </c>
    </row>
    <row r="3467" spans="20:20" ht="18.5">
      <c r="T3467" s="55">
        <f t="shared" si="54"/>
        <v>0</v>
      </c>
    </row>
    <row r="3468" spans="20:20" ht="18.5">
      <c r="T3468" s="55">
        <f t="shared" si="54"/>
        <v>0</v>
      </c>
    </row>
    <row r="3469" spans="20:20" ht="18.5">
      <c r="T3469" s="55">
        <f t="shared" si="54"/>
        <v>0</v>
      </c>
    </row>
    <row r="3470" spans="20:20" ht="18.5">
      <c r="T3470" s="55">
        <f t="shared" si="54"/>
        <v>0</v>
      </c>
    </row>
    <row r="3471" spans="20:20" ht="18.5">
      <c r="T3471" s="55">
        <f t="shared" si="54"/>
        <v>0</v>
      </c>
    </row>
    <row r="3472" spans="20:20" ht="18.5">
      <c r="T3472" s="55">
        <f t="shared" si="54"/>
        <v>0</v>
      </c>
    </row>
    <row r="3473" spans="20:20" ht="18.5">
      <c r="T3473" s="55">
        <f t="shared" si="54"/>
        <v>0</v>
      </c>
    </row>
    <row r="3474" spans="20:20" ht="18.5">
      <c r="T3474" s="55">
        <f t="shared" si="54"/>
        <v>0</v>
      </c>
    </row>
    <row r="3475" spans="20:20" ht="18.5">
      <c r="T3475" s="55">
        <f t="shared" si="54"/>
        <v>0</v>
      </c>
    </row>
    <row r="3476" spans="20:20" ht="18.5">
      <c r="T3476" s="55">
        <f t="shared" si="54"/>
        <v>0</v>
      </c>
    </row>
    <row r="3477" spans="20:20" ht="18.5">
      <c r="T3477" s="55">
        <f t="shared" si="54"/>
        <v>0</v>
      </c>
    </row>
    <row r="3478" spans="20:20" ht="18.5">
      <c r="T3478" s="55">
        <f t="shared" si="54"/>
        <v>0</v>
      </c>
    </row>
    <row r="3479" spans="20:20" ht="18.5">
      <c r="T3479" s="55">
        <f t="shared" si="54"/>
        <v>0</v>
      </c>
    </row>
    <row r="3480" spans="20:20" ht="18.5">
      <c r="T3480" s="55">
        <f t="shared" si="54"/>
        <v>0</v>
      </c>
    </row>
    <row r="3481" spans="20:20" ht="18.5">
      <c r="T3481" s="55">
        <f t="shared" si="54"/>
        <v>0</v>
      </c>
    </row>
    <row r="3482" spans="20:20" ht="18.5">
      <c r="T3482" s="55">
        <f t="shared" si="54"/>
        <v>0</v>
      </c>
    </row>
    <row r="3483" spans="20:20" ht="18.5">
      <c r="T3483" s="55">
        <f t="shared" si="54"/>
        <v>0</v>
      </c>
    </row>
    <row r="3484" spans="20:20" ht="18.5">
      <c r="T3484" s="55">
        <f t="shared" si="54"/>
        <v>0</v>
      </c>
    </row>
    <row r="3485" spans="20:20" ht="18.5">
      <c r="T3485" s="55">
        <f t="shared" si="54"/>
        <v>0</v>
      </c>
    </row>
    <row r="3486" spans="20:20" ht="18.5">
      <c r="T3486" s="55">
        <f t="shared" si="54"/>
        <v>0</v>
      </c>
    </row>
    <row r="3487" spans="20:20" ht="18.5">
      <c r="T3487" s="55">
        <f t="shared" si="54"/>
        <v>0</v>
      </c>
    </row>
    <row r="3488" spans="20:20" ht="18.5">
      <c r="T3488" s="55">
        <f t="shared" si="54"/>
        <v>0</v>
      </c>
    </row>
    <row r="3489" spans="20:20" ht="18.5">
      <c r="T3489" s="55">
        <f t="shared" si="54"/>
        <v>0</v>
      </c>
    </row>
    <row r="3490" spans="20:20" ht="18.5">
      <c r="T3490" s="55">
        <f t="shared" si="54"/>
        <v>0</v>
      </c>
    </row>
    <row r="3491" spans="20:20" ht="18.5">
      <c r="T3491" s="55">
        <f t="shared" si="54"/>
        <v>0</v>
      </c>
    </row>
    <row r="3492" spans="20:20" ht="18.5">
      <c r="T3492" s="55">
        <f t="shared" si="54"/>
        <v>0</v>
      </c>
    </row>
    <row r="3493" spans="20:20" ht="18.5">
      <c r="T3493" s="55">
        <f t="shared" si="54"/>
        <v>0</v>
      </c>
    </row>
    <row r="3494" spans="20:20" ht="18.5">
      <c r="T3494" s="55">
        <f t="shared" si="54"/>
        <v>0</v>
      </c>
    </row>
    <row r="3495" spans="20:20" ht="18.5">
      <c r="T3495" s="55">
        <f t="shared" si="54"/>
        <v>0</v>
      </c>
    </row>
    <row r="3496" spans="20:20" ht="18.5">
      <c r="T3496" s="55">
        <f t="shared" si="54"/>
        <v>0</v>
      </c>
    </row>
    <row r="3497" spans="20:20" ht="18.5">
      <c r="T3497" s="55">
        <f t="shared" si="54"/>
        <v>0</v>
      </c>
    </row>
    <row r="3498" spans="20:20" ht="18.5">
      <c r="T3498" s="55">
        <f t="shared" si="54"/>
        <v>0</v>
      </c>
    </row>
    <row r="3499" spans="20:20" ht="18.5">
      <c r="T3499" s="55">
        <f t="shared" si="54"/>
        <v>0</v>
      </c>
    </row>
    <row r="3500" spans="20:20" ht="18.5">
      <c r="T3500" s="55">
        <f t="shared" si="54"/>
        <v>0</v>
      </c>
    </row>
    <row r="3501" spans="20:20" ht="18.5">
      <c r="T3501" s="55">
        <f t="shared" si="54"/>
        <v>0</v>
      </c>
    </row>
    <row r="3502" spans="20:20" ht="18.5">
      <c r="T3502" s="55">
        <f t="shared" si="54"/>
        <v>0</v>
      </c>
    </row>
    <row r="3503" spans="20:20" ht="18.5">
      <c r="T3503" s="55">
        <f t="shared" si="54"/>
        <v>0</v>
      </c>
    </row>
    <row r="3504" spans="20:20" ht="18.5">
      <c r="T3504" s="55">
        <f t="shared" si="54"/>
        <v>0</v>
      </c>
    </row>
    <row r="3505" spans="20:20" ht="18.5">
      <c r="T3505" s="55">
        <f t="shared" si="54"/>
        <v>0</v>
      </c>
    </row>
    <row r="3506" spans="20:20" ht="18.5">
      <c r="T3506" s="55">
        <f t="shared" si="54"/>
        <v>0</v>
      </c>
    </row>
    <row r="3507" spans="20:20" ht="18.5">
      <c r="T3507" s="55">
        <f t="shared" si="54"/>
        <v>0</v>
      </c>
    </row>
    <row r="3508" spans="20:20" ht="18.5">
      <c r="T3508" s="55">
        <f t="shared" si="54"/>
        <v>0</v>
      </c>
    </row>
    <row r="3509" spans="20:20" ht="18.5">
      <c r="T3509" s="55">
        <f t="shared" si="54"/>
        <v>0</v>
      </c>
    </row>
    <row r="3510" spans="20:20" ht="18.5">
      <c r="T3510" s="55">
        <f t="shared" si="54"/>
        <v>0</v>
      </c>
    </row>
    <row r="3511" spans="20:20" ht="18.5">
      <c r="T3511" s="55">
        <f t="shared" si="54"/>
        <v>0</v>
      </c>
    </row>
    <row r="3512" spans="20:20" ht="18.5">
      <c r="T3512" s="55">
        <f t="shared" si="54"/>
        <v>0</v>
      </c>
    </row>
    <row r="3513" spans="20:20" ht="18.5">
      <c r="T3513" s="55">
        <f t="shared" si="54"/>
        <v>0</v>
      </c>
    </row>
    <row r="3514" spans="20:20" ht="18.5">
      <c r="T3514" s="55">
        <f t="shared" si="54"/>
        <v>0</v>
      </c>
    </row>
    <row r="3515" spans="20:20" ht="18.5">
      <c r="T3515" s="55">
        <f t="shared" si="54"/>
        <v>0</v>
      </c>
    </row>
    <row r="3516" spans="20:20" ht="18.5">
      <c r="T3516" s="55">
        <f t="shared" si="54"/>
        <v>0</v>
      </c>
    </row>
    <row r="3517" spans="20:20" ht="18.5">
      <c r="T3517" s="55">
        <f t="shared" si="54"/>
        <v>0</v>
      </c>
    </row>
    <row r="3518" spans="20:20" ht="18.5">
      <c r="T3518" s="55">
        <f t="shared" si="54"/>
        <v>0</v>
      </c>
    </row>
    <row r="3519" spans="20:20" ht="18.5">
      <c r="T3519" s="55">
        <f t="shared" si="54"/>
        <v>0</v>
      </c>
    </row>
    <row r="3520" spans="20:20" ht="18.5">
      <c r="T3520" s="55">
        <f t="shared" si="54"/>
        <v>0</v>
      </c>
    </row>
    <row r="3521" spans="20:20" ht="18.5">
      <c r="T3521" s="55">
        <f t="shared" si="54"/>
        <v>0</v>
      </c>
    </row>
    <row r="3522" spans="20:20" ht="18.5">
      <c r="T3522" s="55">
        <f t="shared" si="54"/>
        <v>0</v>
      </c>
    </row>
    <row r="3523" spans="20:20" ht="18.5">
      <c r="T3523" s="55">
        <f t="shared" ref="T3523:T3586" si="55">DATEDIF(M3523, S3523, "D")</f>
        <v>0</v>
      </c>
    </row>
    <row r="3524" spans="20:20" ht="18.5">
      <c r="T3524" s="55">
        <f t="shared" si="55"/>
        <v>0</v>
      </c>
    </row>
    <row r="3525" spans="20:20" ht="18.5">
      <c r="T3525" s="55">
        <f t="shared" si="55"/>
        <v>0</v>
      </c>
    </row>
    <row r="3526" spans="20:20" ht="18.5">
      <c r="T3526" s="55">
        <f t="shared" si="55"/>
        <v>0</v>
      </c>
    </row>
    <row r="3527" spans="20:20" ht="18.5">
      <c r="T3527" s="55">
        <f t="shared" si="55"/>
        <v>0</v>
      </c>
    </row>
    <row r="3528" spans="20:20" ht="18.5">
      <c r="T3528" s="55">
        <f t="shared" si="55"/>
        <v>0</v>
      </c>
    </row>
    <row r="3529" spans="20:20" ht="18.5">
      <c r="T3529" s="55">
        <f t="shared" si="55"/>
        <v>0</v>
      </c>
    </row>
    <row r="3530" spans="20:20" ht="18.5">
      <c r="T3530" s="55">
        <f t="shared" si="55"/>
        <v>0</v>
      </c>
    </row>
    <row r="3531" spans="20:20" ht="18.5">
      <c r="T3531" s="55">
        <f t="shared" si="55"/>
        <v>0</v>
      </c>
    </row>
    <row r="3532" spans="20:20" ht="18.5">
      <c r="T3532" s="55">
        <f t="shared" si="55"/>
        <v>0</v>
      </c>
    </row>
    <row r="3533" spans="20:20" ht="18.5">
      <c r="T3533" s="55">
        <f t="shared" si="55"/>
        <v>0</v>
      </c>
    </row>
    <row r="3534" spans="20:20" ht="18.5">
      <c r="T3534" s="55">
        <f t="shared" si="55"/>
        <v>0</v>
      </c>
    </row>
    <row r="3535" spans="20:20" ht="18.5">
      <c r="T3535" s="55">
        <f t="shared" si="55"/>
        <v>0</v>
      </c>
    </row>
    <row r="3536" spans="20:20" ht="18.5">
      <c r="T3536" s="55">
        <f t="shared" si="55"/>
        <v>0</v>
      </c>
    </row>
    <row r="3537" spans="20:20" ht="18.5">
      <c r="T3537" s="55">
        <f t="shared" si="55"/>
        <v>0</v>
      </c>
    </row>
    <row r="3538" spans="20:20" ht="18.5">
      <c r="T3538" s="55">
        <f t="shared" si="55"/>
        <v>0</v>
      </c>
    </row>
    <row r="3539" spans="20:20" ht="18.5">
      <c r="T3539" s="55">
        <f t="shared" si="55"/>
        <v>0</v>
      </c>
    </row>
    <row r="3540" spans="20:20" ht="18.5">
      <c r="T3540" s="55">
        <f t="shared" si="55"/>
        <v>0</v>
      </c>
    </row>
    <row r="3541" spans="20:20" ht="18.5">
      <c r="T3541" s="55">
        <f t="shared" si="55"/>
        <v>0</v>
      </c>
    </row>
    <row r="3542" spans="20:20" ht="18.5">
      <c r="T3542" s="55">
        <f t="shared" si="55"/>
        <v>0</v>
      </c>
    </row>
    <row r="3543" spans="20:20" ht="18.5">
      <c r="T3543" s="55">
        <f t="shared" si="55"/>
        <v>0</v>
      </c>
    </row>
    <row r="3544" spans="20:20" ht="18.5">
      <c r="T3544" s="55">
        <f t="shared" si="55"/>
        <v>0</v>
      </c>
    </row>
    <row r="3545" spans="20:20" ht="18.5">
      <c r="T3545" s="55">
        <f t="shared" si="55"/>
        <v>0</v>
      </c>
    </row>
    <row r="3546" spans="20:20" ht="18.5">
      <c r="T3546" s="55">
        <f t="shared" si="55"/>
        <v>0</v>
      </c>
    </row>
    <row r="3547" spans="20:20" ht="18.5">
      <c r="T3547" s="55">
        <f t="shared" si="55"/>
        <v>0</v>
      </c>
    </row>
    <row r="3548" spans="20:20" ht="18.5">
      <c r="T3548" s="55">
        <f t="shared" si="55"/>
        <v>0</v>
      </c>
    </row>
    <row r="3549" spans="20:20" ht="18.5">
      <c r="T3549" s="55">
        <f t="shared" si="55"/>
        <v>0</v>
      </c>
    </row>
    <row r="3550" spans="20:20" ht="18.5">
      <c r="T3550" s="55">
        <f t="shared" si="55"/>
        <v>0</v>
      </c>
    </row>
    <row r="3551" spans="20:20" ht="18.5">
      <c r="T3551" s="55">
        <f t="shared" si="55"/>
        <v>0</v>
      </c>
    </row>
    <row r="3552" spans="20:20" ht="18.5">
      <c r="T3552" s="55">
        <f t="shared" si="55"/>
        <v>0</v>
      </c>
    </row>
    <row r="3553" spans="20:20" ht="18.5">
      <c r="T3553" s="55">
        <f t="shared" si="55"/>
        <v>0</v>
      </c>
    </row>
    <row r="3554" spans="20:20" ht="18.5">
      <c r="T3554" s="55">
        <f t="shared" si="55"/>
        <v>0</v>
      </c>
    </row>
    <row r="3555" spans="20:20" ht="18.5">
      <c r="T3555" s="55">
        <f t="shared" si="55"/>
        <v>0</v>
      </c>
    </row>
    <row r="3556" spans="20:20" ht="18.5">
      <c r="T3556" s="55">
        <f t="shared" si="55"/>
        <v>0</v>
      </c>
    </row>
    <row r="3557" spans="20:20" ht="18.5">
      <c r="T3557" s="55">
        <f t="shared" si="55"/>
        <v>0</v>
      </c>
    </row>
    <row r="3558" spans="20:20" ht="18.5">
      <c r="T3558" s="55">
        <f t="shared" si="55"/>
        <v>0</v>
      </c>
    </row>
    <row r="3559" spans="20:20" ht="18.5">
      <c r="T3559" s="55">
        <f t="shared" si="55"/>
        <v>0</v>
      </c>
    </row>
    <row r="3560" spans="20:20" ht="18.5">
      <c r="T3560" s="55">
        <f t="shared" si="55"/>
        <v>0</v>
      </c>
    </row>
    <row r="3561" spans="20:20" ht="18.5">
      <c r="T3561" s="55">
        <f t="shared" si="55"/>
        <v>0</v>
      </c>
    </row>
    <row r="3562" spans="20:20" ht="18.5">
      <c r="T3562" s="55">
        <f t="shared" si="55"/>
        <v>0</v>
      </c>
    </row>
    <row r="3563" spans="20:20" ht="18.5">
      <c r="T3563" s="55">
        <f t="shared" si="55"/>
        <v>0</v>
      </c>
    </row>
    <row r="3564" spans="20:20" ht="18.5">
      <c r="T3564" s="55">
        <f t="shared" si="55"/>
        <v>0</v>
      </c>
    </row>
    <row r="3565" spans="20:20" ht="18.5">
      <c r="T3565" s="55">
        <f t="shared" si="55"/>
        <v>0</v>
      </c>
    </row>
    <row r="3566" spans="20:20" ht="18.5">
      <c r="T3566" s="55">
        <f t="shared" si="55"/>
        <v>0</v>
      </c>
    </row>
    <row r="3567" spans="20:20" ht="18.5">
      <c r="T3567" s="55">
        <f t="shared" si="55"/>
        <v>0</v>
      </c>
    </row>
    <row r="3568" spans="20:20" ht="18.5">
      <c r="T3568" s="55">
        <f t="shared" si="55"/>
        <v>0</v>
      </c>
    </row>
    <row r="3569" spans="20:20" ht="18.5">
      <c r="T3569" s="55">
        <f t="shared" si="55"/>
        <v>0</v>
      </c>
    </row>
    <row r="3570" spans="20:20" ht="18.5">
      <c r="T3570" s="55">
        <f t="shared" si="55"/>
        <v>0</v>
      </c>
    </row>
    <row r="3571" spans="20:20" ht="18.5">
      <c r="T3571" s="55">
        <f t="shared" si="55"/>
        <v>0</v>
      </c>
    </row>
    <row r="3572" spans="20:20" ht="18.5">
      <c r="T3572" s="55">
        <f t="shared" si="55"/>
        <v>0</v>
      </c>
    </row>
    <row r="3573" spans="20:20" ht="18.5">
      <c r="T3573" s="55">
        <f t="shared" si="55"/>
        <v>0</v>
      </c>
    </row>
    <row r="3574" spans="20:20" ht="18.5">
      <c r="T3574" s="55">
        <f t="shared" si="55"/>
        <v>0</v>
      </c>
    </row>
    <row r="3575" spans="20:20" ht="18.5">
      <c r="T3575" s="55">
        <f t="shared" si="55"/>
        <v>0</v>
      </c>
    </row>
    <row r="3576" spans="20:20" ht="18.5">
      <c r="T3576" s="55">
        <f t="shared" si="55"/>
        <v>0</v>
      </c>
    </row>
    <row r="3577" spans="20:20" ht="18.5">
      <c r="T3577" s="55">
        <f t="shared" si="55"/>
        <v>0</v>
      </c>
    </row>
    <row r="3578" spans="20:20" ht="18.5">
      <c r="T3578" s="55">
        <f t="shared" si="55"/>
        <v>0</v>
      </c>
    </row>
    <row r="3579" spans="20:20" ht="18.5">
      <c r="T3579" s="55">
        <f t="shared" si="55"/>
        <v>0</v>
      </c>
    </row>
    <row r="3580" spans="20:20" ht="18.5">
      <c r="T3580" s="55">
        <f t="shared" si="55"/>
        <v>0</v>
      </c>
    </row>
    <row r="3581" spans="20:20" ht="18.5">
      <c r="T3581" s="55">
        <f t="shared" si="55"/>
        <v>0</v>
      </c>
    </row>
    <row r="3582" spans="20:20" ht="18.5">
      <c r="T3582" s="55">
        <f t="shared" si="55"/>
        <v>0</v>
      </c>
    </row>
    <row r="3583" spans="20:20" ht="18.5">
      <c r="T3583" s="55">
        <f t="shared" si="55"/>
        <v>0</v>
      </c>
    </row>
    <row r="3584" spans="20:20" ht="18.5">
      <c r="T3584" s="55">
        <f t="shared" si="55"/>
        <v>0</v>
      </c>
    </row>
    <row r="3585" spans="20:20" ht="18.5">
      <c r="T3585" s="55">
        <f t="shared" si="55"/>
        <v>0</v>
      </c>
    </row>
    <row r="3586" spans="20:20" ht="18.5">
      <c r="T3586" s="55">
        <f t="shared" si="55"/>
        <v>0</v>
      </c>
    </row>
    <row r="3587" spans="20:20" ht="18.5">
      <c r="T3587" s="55">
        <f t="shared" ref="T3587:T3650" si="56">DATEDIF(M3587, S3587, "D")</f>
        <v>0</v>
      </c>
    </row>
    <row r="3588" spans="20:20" ht="18.5">
      <c r="T3588" s="55">
        <f t="shared" si="56"/>
        <v>0</v>
      </c>
    </row>
    <row r="3589" spans="20:20" ht="18.5">
      <c r="T3589" s="55">
        <f t="shared" si="56"/>
        <v>0</v>
      </c>
    </row>
    <row r="3590" spans="20:20" ht="18.5">
      <c r="T3590" s="55">
        <f t="shared" si="56"/>
        <v>0</v>
      </c>
    </row>
    <row r="3591" spans="20:20" ht="18.5">
      <c r="T3591" s="55">
        <f t="shared" si="56"/>
        <v>0</v>
      </c>
    </row>
    <row r="3592" spans="20:20" ht="18.5">
      <c r="T3592" s="55">
        <f t="shared" si="56"/>
        <v>0</v>
      </c>
    </row>
    <row r="3593" spans="20:20" ht="18.5">
      <c r="T3593" s="55">
        <f t="shared" si="56"/>
        <v>0</v>
      </c>
    </row>
    <row r="3594" spans="20:20" ht="18.5">
      <c r="T3594" s="55">
        <f t="shared" si="56"/>
        <v>0</v>
      </c>
    </row>
    <row r="3595" spans="20:20" ht="18.5">
      <c r="T3595" s="55">
        <f t="shared" si="56"/>
        <v>0</v>
      </c>
    </row>
    <row r="3596" spans="20:20" ht="18.5">
      <c r="T3596" s="55">
        <f t="shared" si="56"/>
        <v>0</v>
      </c>
    </row>
    <row r="3597" spans="20:20" ht="18.5">
      <c r="T3597" s="55">
        <f t="shared" si="56"/>
        <v>0</v>
      </c>
    </row>
    <row r="3598" spans="20:20" ht="18.5">
      <c r="T3598" s="55">
        <f t="shared" si="56"/>
        <v>0</v>
      </c>
    </row>
    <row r="3599" spans="20:20" ht="18.5">
      <c r="T3599" s="55">
        <f t="shared" si="56"/>
        <v>0</v>
      </c>
    </row>
    <row r="3600" spans="20:20" ht="18.5">
      <c r="T3600" s="55">
        <f t="shared" si="56"/>
        <v>0</v>
      </c>
    </row>
    <row r="3601" spans="20:20" ht="18.5">
      <c r="T3601" s="55">
        <f t="shared" si="56"/>
        <v>0</v>
      </c>
    </row>
    <row r="3602" spans="20:20" ht="18.5">
      <c r="T3602" s="55">
        <f t="shared" si="56"/>
        <v>0</v>
      </c>
    </row>
    <row r="3603" spans="20:20" ht="18.5">
      <c r="T3603" s="55">
        <f t="shared" si="56"/>
        <v>0</v>
      </c>
    </row>
    <row r="3604" spans="20:20" ht="18.5">
      <c r="T3604" s="55">
        <f t="shared" si="56"/>
        <v>0</v>
      </c>
    </row>
    <row r="3605" spans="20:20" ht="18.5">
      <c r="T3605" s="55">
        <f t="shared" si="56"/>
        <v>0</v>
      </c>
    </row>
    <row r="3606" spans="20:20" ht="18.5">
      <c r="T3606" s="55">
        <f t="shared" si="56"/>
        <v>0</v>
      </c>
    </row>
    <row r="3607" spans="20:20" ht="18.5">
      <c r="T3607" s="55">
        <f t="shared" si="56"/>
        <v>0</v>
      </c>
    </row>
    <row r="3608" spans="20:20" ht="18.5">
      <c r="T3608" s="55">
        <f t="shared" si="56"/>
        <v>0</v>
      </c>
    </row>
    <row r="3609" spans="20:20" ht="18.5">
      <c r="T3609" s="55">
        <f t="shared" si="56"/>
        <v>0</v>
      </c>
    </row>
    <row r="3610" spans="20:20" ht="18.5">
      <c r="T3610" s="55">
        <f t="shared" si="56"/>
        <v>0</v>
      </c>
    </row>
    <row r="3611" spans="20:20" ht="18.5">
      <c r="T3611" s="55">
        <f t="shared" si="56"/>
        <v>0</v>
      </c>
    </row>
    <row r="3612" spans="20:20" ht="18.5">
      <c r="T3612" s="55">
        <f t="shared" si="56"/>
        <v>0</v>
      </c>
    </row>
    <row r="3613" spans="20:20" ht="18.5">
      <c r="T3613" s="55">
        <f t="shared" si="56"/>
        <v>0</v>
      </c>
    </row>
    <row r="3614" spans="20:20" ht="18.5">
      <c r="T3614" s="55">
        <f t="shared" si="56"/>
        <v>0</v>
      </c>
    </row>
    <row r="3615" spans="20:20" ht="18.5">
      <c r="T3615" s="55">
        <f t="shared" si="56"/>
        <v>0</v>
      </c>
    </row>
    <row r="3616" spans="20:20" ht="18.5">
      <c r="T3616" s="55">
        <f t="shared" si="56"/>
        <v>0</v>
      </c>
    </row>
    <row r="3617" spans="20:20" ht="18.5">
      <c r="T3617" s="55">
        <f t="shared" si="56"/>
        <v>0</v>
      </c>
    </row>
    <row r="3618" spans="20:20" ht="18.5">
      <c r="T3618" s="55">
        <f t="shared" si="56"/>
        <v>0</v>
      </c>
    </row>
    <row r="3619" spans="20:20" ht="18.5">
      <c r="T3619" s="55">
        <f t="shared" si="56"/>
        <v>0</v>
      </c>
    </row>
    <row r="3620" spans="20:20" ht="18.5">
      <c r="T3620" s="55">
        <f t="shared" si="56"/>
        <v>0</v>
      </c>
    </row>
    <row r="3621" spans="20:20" ht="18.5">
      <c r="T3621" s="55">
        <f t="shared" si="56"/>
        <v>0</v>
      </c>
    </row>
    <row r="3622" spans="20:20" ht="18.5">
      <c r="T3622" s="55">
        <f t="shared" si="56"/>
        <v>0</v>
      </c>
    </row>
    <row r="3623" spans="20:20" ht="18.5">
      <c r="T3623" s="55">
        <f t="shared" si="56"/>
        <v>0</v>
      </c>
    </row>
    <row r="3624" spans="20:20" ht="18.5">
      <c r="T3624" s="55">
        <f t="shared" si="56"/>
        <v>0</v>
      </c>
    </row>
    <row r="3625" spans="20:20" ht="18.5">
      <c r="T3625" s="55">
        <f t="shared" si="56"/>
        <v>0</v>
      </c>
    </row>
    <row r="3626" spans="20:20" ht="18.5">
      <c r="T3626" s="55">
        <f t="shared" si="56"/>
        <v>0</v>
      </c>
    </row>
    <row r="3627" spans="20:20" ht="18.5">
      <c r="T3627" s="55">
        <f t="shared" si="56"/>
        <v>0</v>
      </c>
    </row>
    <row r="3628" spans="20:20" ht="18.5">
      <c r="T3628" s="55">
        <f t="shared" si="56"/>
        <v>0</v>
      </c>
    </row>
    <row r="3629" spans="20:20" ht="18.5">
      <c r="T3629" s="55">
        <f t="shared" si="56"/>
        <v>0</v>
      </c>
    </row>
    <row r="3630" spans="20:20" ht="18.5">
      <c r="T3630" s="55">
        <f t="shared" si="56"/>
        <v>0</v>
      </c>
    </row>
    <row r="3631" spans="20:20" ht="18.5">
      <c r="T3631" s="55">
        <f t="shared" si="56"/>
        <v>0</v>
      </c>
    </row>
    <row r="3632" spans="20:20" ht="18.5">
      <c r="T3632" s="55">
        <f t="shared" si="56"/>
        <v>0</v>
      </c>
    </row>
    <row r="3633" spans="20:20" ht="18.5">
      <c r="T3633" s="55">
        <f t="shared" si="56"/>
        <v>0</v>
      </c>
    </row>
    <row r="3634" spans="20:20" ht="18.5">
      <c r="T3634" s="55">
        <f t="shared" si="56"/>
        <v>0</v>
      </c>
    </row>
    <row r="3635" spans="20:20" ht="18.5">
      <c r="T3635" s="55">
        <f t="shared" si="56"/>
        <v>0</v>
      </c>
    </row>
    <row r="3636" spans="20:20" ht="18.5">
      <c r="T3636" s="55">
        <f t="shared" si="56"/>
        <v>0</v>
      </c>
    </row>
    <row r="3637" spans="20:20" ht="18.5">
      <c r="T3637" s="55">
        <f t="shared" si="56"/>
        <v>0</v>
      </c>
    </row>
    <row r="3638" spans="20:20" ht="18.5">
      <c r="T3638" s="55">
        <f t="shared" si="56"/>
        <v>0</v>
      </c>
    </row>
    <row r="3639" spans="20:20" ht="18.5">
      <c r="T3639" s="55">
        <f t="shared" si="56"/>
        <v>0</v>
      </c>
    </row>
    <row r="3640" spans="20:20" ht="18.5">
      <c r="T3640" s="55">
        <f t="shared" si="56"/>
        <v>0</v>
      </c>
    </row>
    <row r="3641" spans="20:20" ht="18.5">
      <c r="T3641" s="55">
        <f t="shared" si="56"/>
        <v>0</v>
      </c>
    </row>
    <row r="3642" spans="20:20" ht="18.5">
      <c r="T3642" s="55">
        <f t="shared" si="56"/>
        <v>0</v>
      </c>
    </row>
    <row r="3643" spans="20:20" ht="18.5">
      <c r="T3643" s="55">
        <f t="shared" si="56"/>
        <v>0</v>
      </c>
    </row>
    <row r="3644" spans="20:20" ht="18.5">
      <c r="T3644" s="55">
        <f t="shared" si="56"/>
        <v>0</v>
      </c>
    </row>
    <row r="3645" spans="20:20" ht="18.5">
      <c r="T3645" s="55">
        <f t="shared" si="56"/>
        <v>0</v>
      </c>
    </row>
    <row r="3646" spans="20:20" ht="18.5">
      <c r="T3646" s="55">
        <f t="shared" si="56"/>
        <v>0</v>
      </c>
    </row>
    <row r="3647" spans="20:20" ht="18.5">
      <c r="T3647" s="55">
        <f t="shared" si="56"/>
        <v>0</v>
      </c>
    </row>
    <row r="3648" spans="20:20" ht="18.5">
      <c r="T3648" s="55">
        <f t="shared" si="56"/>
        <v>0</v>
      </c>
    </row>
    <row r="3649" spans="20:20" ht="18.5">
      <c r="T3649" s="55">
        <f t="shared" si="56"/>
        <v>0</v>
      </c>
    </row>
    <row r="3650" spans="20:20" ht="18.5">
      <c r="T3650" s="55">
        <f t="shared" si="56"/>
        <v>0</v>
      </c>
    </row>
    <row r="3651" spans="20:20" ht="18.5">
      <c r="T3651" s="55">
        <f t="shared" ref="T3651:T3714" si="57">DATEDIF(M3651, S3651, "D")</f>
        <v>0</v>
      </c>
    </row>
    <row r="3652" spans="20:20" ht="18.5">
      <c r="T3652" s="55">
        <f t="shared" si="57"/>
        <v>0</v>
      </c>
    </row>
    <row r="3653" spans="20:20" ht="18.5">
      <c r="T3653" s="55">
        <f t="shared" si="57"/>
        <v>0</v>
      </c>
    </row>
    <row r="3654" spans="20:20" ht="18.5">
      <c r="T3654" s="55">
        <f t="shared" si="57"/>
        <v>0</v>
      </c>
    </row>
    <row r="3655" spans="20:20" ht="18.5">
      <c r="T3655" s="55">
        <f t="shared" si="57"/>
        <v>0</v>
      </c>
    </row>
    <row r="3656" spans="20:20" ht="18.5">
      <c r="T3656" s="55">
        <f t="shared" si="57"/>
        <v>0</v>
      </c>
    </row>
    <row r="3657" spans="20:20" ht="18.5">
      <c r="T3657" s="55">
        <f t="shared" si="57"/>
        <v>0</v>
      </c>
    </row>
    <row r="3658" spans="20:20" ht="18.5">
      <c r="T3658" s="55">
        <f t="shared" si="57"/>
        <v>0</v>
      </c>
    </row>
    <row r="3659" spans="20:20" ht="18.5">
      <c r="T3659" s="55">
        <f t="shared" si="57"/>
        <v>0</v>
      </c>
    </row>
    <row r="3660" spans="20:20" ht="18.5">
      <c r="T3660" s="55">
        <f t="shared" si="57"/>
        <v>0</v>
      </c>
    </row>
    <row r="3661" spans="20:20" ht="18.5">
      <c r="T3661" s="55">
        <f t="shared" si="57"/>
        <v>0</v>
      </c>
    </row>
    <row r="3662" spans="20:20" ht="18.5">
      <c r="T3662" s="55">
        <f t="shared" si="57"/>
        <v>0</v>
      </c>
    </row>
    <row r="3663" spans="20:20" ht="18.5">
      <c r="T3663" s="55">
        <f t="shared" si="57"/>
        <v>0</v>
      </c>
    </row>
    <row r="3664" spans="20:20" ht="18.5">
      <c r="T3664" s="55">
        <f t="shared" si="57"/>
        <v>0</v>
      </c>
    </row>
    <row r="3665" spans="20:20" ht="18.5">
      <c r="T3665" s="55">
        <f t="shared" si="57"/>
        <v>0</v>
      </c>
    </row>
    <row r="3666" spans="20:20" ht="18.5">
      <c r="T3666" s="55">
        <f t="shared" si="57"/>
        <v>0</v>
      </c>
    </row>
    <row r="3667" spans="20:20" ht="18.5">
      <c r="T3667" s="55">
        <f t="shared" si="57"/>
        <v>0</v>
      </c>
    </row>
    <row r="3668" spans="20:20" ht="18.5">
      <c r="T3668" s="55">
        <f t="shared" si="57"/>
        <v>0</v>
      </c>
    </row>
    <row r="3669" spans="20:20" ht="18.5">
      <c r="T3669" s="55">
        <f t="shared" si="57"/>
        <v>0</v>
      </c>
    </row>
    <row r="3670" spans="20:20" ht="18.5">
      <c r="T3670" s="55">
        <f t="shared" si="57"/>
        <v>0</v>
      </c>
    </row>
    <row r="3671" spans="20:20" ht="18.5">
      <c r="T3671" s="55">
        <f t="shared" si="57"/>
        <v>0</v>
      </c>
    </row>
    <row r="3672" spans="20:20" ht="18.5">
      <c r="T3672" s="55">
        <f t="shared" si="57"/>
        <v>0</v>
      </c>
    </row>
    <row r="3673" spans="20:20" ht="18.5">
      <c r="T3673" s="55">
        <f t="shared" si="57"/>
        <v>0</v>
      </c>
    </row>
    <row r="3674" spans="20:20" ht="18.5">
      <c r="T3674" s="55">
        <f t="shared" si="57"/>
        <v>0</v>
      </c>
    </row>
    <row r="3675" spans="20:20" ht="18.5">
      <c r="T3675" s="55">
        <f t="shared" si="57"/>
        <v>0</v>
      </c>
    </row>
    <row r="3676" spans="20:20" ht="18.5">
      <c r="T3676" s="55">
        <f t="shared" si="57"/>
        <v>0</v>
      </c>
    </row>
    <row r="3677" spans="20:20" ht="18.5">
      <c r="T3677" s="55">
        <f t="shared" si="57"/>
        <v>0</v>
      </c>
    </row>
    <row r="3678" spans="20:20" ht="18.5">
      <c r="T3678" s="55">
        <f t="shared" si="57"/>
        <v>0</v>
      </c>
    </row>
    <row r="3679" spans="20:20" ht="18.5">
      <c r="T3679" s="55">
        <f t="shared" si="57"/>
        <v>0</v>
      </c>
    </row>
    <row r="3680" spans="20:20" ht="18.5">
      <c r="T3680" s="55">
        <f t="shared" si="57"/>
        <v>0</v>
      </c>
    </row>
    <row r="3681" spans="20:20" ht="18.5">
      <c r="T3681" s="55">
        <f t="shared" si="57"/>
        <v>0</v>
      </c>
    </row>
    <row r="3682" spans="20:20" ht="18.5">
      <c r="T3682" s="55">
        <f t="shared" si="57"/>
        <v>0</v>
      </c>
    </row>
    <row r="3683" spans="20:20" ht="18.5">
      <c r="T3683" s="55">
        <f t="shared" si="57"/>
        <v>0</v>
      </c>
    </row>
    <row r="3684" spans="20:20" ht="18.5">
      <c r="T3684" s="55">
        <f t="shared" si="57"/>
        <v>0</v>
      </c>
    </row>
    <row r="3685" spans="20:20" ht="18.5">
      <c r="T3685" s="55">
        <f t="shared" si="57"/>
        <v>0</v>
      </c>
    </row>
    <row r="3686" spans="20:20" ht="18.5">
      <c r="T3686" s="55">
        <f t="shared" si="57"/>
        <v>0</v>
      </c>
    </row>
    <row r="3687" spans="20:20" ht="18.5">
      <c r="T3687" s="55">
        <f t="shared" si="57"/>
        <v>0</v>
      </c>
    </row>
    <row r="3688" spans="20:20" ht="18.5">
      <c r="T3688" s="55">
        <f t="shared" si="57"/>
        <v>0</v>
      </c>
    </row>
    <row r="3689" spans="20:20" ht="18.5">
      <c r="T3689" s="55">
        <f t="shared" si="57"/>
        <v>0</v>
      </c>
    </row>
    <row r="3690" spans="20:20" ht="18.5">
      <c r="T3690" s="55">
        <f t="shared" si="57"/>
        <v>0</v>
      </c>
    </row>
    <row r="3691" spans="20:20" ht="18.5">
      <c r="T3691" s="55">
        <f t="shared" si="57"/>
        <v>0</v>
      </c>
    </row>
    <row r="3692" spans="20:20" ht="18.5">
      <c r="T3692" s="55">
        <f t="shared" si="57"/>
        <v>0</v>
      </c>
    </row>
    <row r="3693" spans="20:20" ht="18.5">
      <c r="T3693" s="55">
        <f t="shared" si="57"/>
        <v>0</v>
      </c>
    </row>
    <row r="3694" spans="20:20" ht="18.5">
      <c r="T3694" s="55">
        <f t="shared" si="57"/>
        <v>0</v>
      </c>
    </row>
    <row r="3695" spans="20:20" ht="18.5">
      <c r="T3695" s="55">
        <f t="shared" si="57"/>
        <v>0</v>
      </c>
    </row>
    <row r="3696" spans="20:20" ht="18.5">
      <c r="T3696" s="55">
        <f t="shared" si="57"/>
        <v>0</v>
      </c>
    </row>
    <row r="3697" spans="20:20" ht="18.5">
      <c r="T3697" s="55">
        <f t="shared" si="57"/>
        <v>0</v>
      </c>
    </row>
    <row r="3698" spans="20:20" ht="18.5">
      <c r="T3698" s="55">
        <f t="shared" si="57"/>
        <v>0</v>
      </c>
    </row>
    <row r="3699" spans="20:20" ht="18.5">
      <c r="T3699" s="55">
        <f t="shared" si="57"/>
        <v>0</v>
      </c>
    </row>
    <row r="3700" spans="20:20" ht="18.5">
      <c r="T3700" s="55">
        <f t="shared" si="57"/>
        <v>0</v>
      </c>
    </row>
    <row r="3701" spans="20:20" ht="18.5">
      <c r="T3701" s="55">
        <f t="shared" si="57"/>
        <v>0</v>
      </c>
    </row>
    <row r="3702" spans="20:20" ht="18.5">
      <c r="T3702" s="55">
        <f t="shared" si="57"/>
        <v>0</v>
      </c>
    </row>
    <row r="3703" spans="20:20" ht="18.5">
      <c r="T3703" s="55">
        <f t="shared" si="57"/>
        <v>0</v>
      </c>
    </row>
    <row r="3704" spans="20:20" ht="18.5">
      <c r="T3704" s="55">
        <f t="shared" si="57"/>
        <v>0</v>
      </c>
    </row>
    <row r="3705" spans="20:20" ht="18.5">
      <c r="T3705" s="55">
        <f t="shared" si="57"/>
        <v>0</v>
      </c>
    </row>
    <row r="3706" spans="20:20" ht="18.5">
      <c r="T3706" s="55">
        <f t="shared" si="57"/>
        <v>0</v>
      </c>
    </row>
    <row r="3707" spans="20:20" ht="18.5">
      <c r="T3707" s="55">
        <f t="shared" si="57"/>
        <v>0</v>
      </c>
    </row>
    <row r="3708" spans="20:20" ht="18.5">
      <c r="T3708" s="55">
        <f t="shared" si="57"/>
        <v>0</v>
      </c>
    </row>
    <row r="3709" spans="20:20" ht="18.5">
      <c r="T3709" s="55">
        <f t="shared" si="57"/>
        <v>0</v>
      </c>
    </row>
    <row r="3710" spans="20:20" ht="18.5">
      <c r="T3710" s="55">
        <f t="shared" si="57"/>
        <v>0</v>
      </c>
    </row>
    <row r="3711" spans="20:20" ht="18.5">
      <c r="T3711" s="55">
        <f t="shared" si="57"/>
        <v>0</v>
      </c>
    </row>
    <row r="3712" spans="20:20" ht="18.5">
      <c r="T3712" s="55">
        <f t="shared" si="57"/>
        <v>0</v>
      </c>
    </row>
    <row r="3713" spans="20:20" ht="18.5">
      <c r="T3713" s="55">
        <f t="shared" si="57"/>
        <v>0</v>
      </c>
    </row>
    <row r="3714" spans="20:20" ht="18.5">
      <c r="T3714" s="55">
        <f t="shared" si="57"/>
        <v>0</v>
      </c>
    </row>
    <row r="3715" spans="20:20" ht="18.5">
      <c r="T3715" s="55">
        <f t="shared" ref="T3715:T3778" si="58">DATEDIF(M3715, S3715, "D")</f>
        <v>0</v>
      </c>
    </row>
    <row r="3716" spans="20:20" ht="18.5">
      <c r="T3716" s="55">
        <f t="shared" si="58"/>
        <v>0</v>
      </c>
    </row>
    <row r="3717" spans="20:20" ht="18.5">
      <c r="T3717" s="55">
        <f t="shared" si="58"/>
        <v>0</v>
      </c>
    </row>
    <row r="3718" spans="20:20" ht="18.5">
      <c r="T3718" s="55">
        <f t="shared" si="58"/>
        <v>0</v>
      </c>
    </row>
    <row r="3719" spans="20:20" ht="18.5">
      <c r="T3719" s="55">
        <f t="shared" si="58"/>
        <v>0</v>
      </c>
    </row>
    <row r="3720" spans="20:20" ht="18.5">
      <c r="T3720" s="55">
        <f t="shared" si="58"/>
        <v>0</v>
      </c>
    </row>
    <row r="3721" spans="20:20" ht="18.5">
      <c r="T3721" s="55">
        <f t="shared" si="58"/>
        <v>0</v>
      </c>
    </row>
    <row r="3722" spans="20:20" ht="18.5">
      <c r="T3722" s="55">
        <f t="shared" si="58"/>
        <v>0</v>
      </c>
    </row>
    <row r="3723" spans="20:20" ht="18.5">
      <c r="T3723" s="55">
        <f t="shared" si="58"/>
        <v>0</v>
      </c>
    </row>
    <row r="3724" spans="20:20" ht="18.5">
      <c r="T3724" s="55">
        <f t="shared" si="58"/>
        <v>0</v>
      </c>
    </row>
    <row r="3725" spans="20:20" ht="18.5">
      <c r="T3725" s="55">
        <f t="shared" si="58"/>
        <v>0</v>
      </c>
    </row>
    <row r="3726" spans="20:20" ht="18.5">
      <c r="T3726" s="55">
        <f t="shared" si="58"/>
        <v>0</v>
      </c>
    </row>
    <row r="3727" spans="20:20" ht="18.5">
      <c r="T3727" s="55">
        <f t="shared" si="58"/>
        <v>0</v>
      </c>
    </row>
    <row r="3728" spans="20:20" ht="18.5">
      <c r="T3728" s="55">
        <f t="shared" si="58"/>
        <v>0</v>
      </c>
    </row>
    <row r="3729" spans="20:20" ht="18.5">
      <c r="T3729" s="55">
        <f t="shared" si="58"/>
        <v>0</v>
      </c>
    </row>
    <row r="3730" spans="20:20" ht="18.5">
      <c r="T3730" s="55">
        <f t="shared" si="58"/>
        <v>0</v>
      </c>
    </row>
    <row r="3731" spans="20:20" ht="18.5">
      <c r="T3731" s="55">
        <f t="shared" si="58"/>
        <v>0</v>
      </c>
    </row>
    <row r="3732" spans="20:20" ht="18.5">
      <c r="T3732" s="55">
        <f t="shared" si="58"/>
        <v>0</v>
      </c>
    </row>
    <row r="3733" spans="20:20" ht="18.5">
      <c r="T3733" s="55">
        <f t="shared" si="58"/>
        <v>0</v>
      </c>
    </row>
    <row r="3734" spans="20:20" ht="18.5">
      <c r="T3734" s="55">
        <f t="shared" si="58"/>
        <v>0</v>
      </c>
    </row>
    <row r="3735" spans="20:20" ht="18.5">
      <c r="T3735" s="55">
        <f t="shared" si="58"/>
        <v>0</v>
      </c>
    </row>
    <row r="3736" spans="20:20" ht="18.5">
      <c r="T3736" s="55">
        <f t="shared" si="58"/>
        <v>0</v>
      </c>
    </row>
    <row r="3737" spans="20:20" ht="18.5">
      <c r="T3737" s="55">
        <f t="shared" si="58"/>
        <v>0</v>
      </c>
    </row>
    <row r="3738" spans="20:20" ht="18.5">
      <c r="T3738" s="55">
        <f t="shared" si="58"/>
        <v>0</v>
      </c>
    </row>
    <row r="3739" spans="20:20" ht="18.5">
      <c r="T3739" s="55">
        <f t="shared" si="58"/>
        <v>0</v>
      </c>
    </row>
    <row r="3740" spans="20:20" ht="18.5">
      <c r="T3740" s="55">
        <f t="shared" si="58"/>
        <v>0</v>
      </c>
    </row>
    <row r="3741" spans="20:20" ht="18.5">
      <c r="T3741" s="55">
        <f t="shared" si="58"/>
        <v>0</v>
      </c>
    </row>
    <row r="3742" spans="20:20" ht="18.5">
      <c r="T3742" s="55">
        <f t="shared" si="58"/>
        <v>0</v>
      </c>
    </row>
    <row r="3743" spans="20:20" ht="18.5">
      <c r="T3743" s="55">
        <f t="shared" si="58"/>
        <v>0</v>
      </c>
    </row>
    <row r="3744" spans="20:20" ht="18.5">
      <c r="T3744" s="55">
        <f t="shared" si="58"/>
        <v>0</v>
      </c>
    </row>
    <row r="3745" spans="20:20" ht="18.5">
      <c r="T3745" s="55">
        <f t="shared" si="58"/>
        <v>0</v>
      </c>
    </row>
    <row r="3746" spans="20:20" ht="18.5">
      <c r="T3746" s="55">
        <f t="shared" si="58"/>
        <v>0</v>
      </c>
    </row>
    <row r="3747" spans="20:20" ht="18.5">
      <c r="T3747" s="55">
        <f t="shared" si="58"/>
        <v>0</v>
      </c>
    </row>
    <row r="3748" spans="20:20" ht="18.5">
      <c r="T3748" s="55">
        <f t="shared" si="58"/>
        <v>0</v>
      </c>
    </row>
    <row r="3749" spans="20:20" ht="18.5">
      <c r="T3749" s="55">
        <f t="shared" si="58"/>
        <v>0</v>
      </c>
    </row>
    <row r="3750" spans="20:20" ht="18.5">
      <c r="T3750" s="55">
        <f t="shared" si="58"/>
        <v>0</v>
      </c>
    </row>
    <row r="3751" spans="20:20" ht="18.5">
      <c r="T3751" s="55">
        <f t="shared" si="58"/>
        <v>0</v>
      </c>
    </row>
    <row r="3752" spans="20:20" ht="18.5">
      <c r="T3752" s="55">
        <f t="shared" si="58"/>
        <v>0</v>
      </c>
    </row>
    <row r="3753" spans="20:20" ht="18.5">
      <c r="T3753" s="55">
        <f t="shared" si="58"/>
        <v>0</v>
      </c>
    </row>
    <row r="3754" spans="20:20" ht="18.5">
      <c r="T3754" s="55">
        <f t="shared" si="58"/>
        <v>0</v>
      </c>
    </row>
    <row r="3755" spans="20:20" ht="18.5">
      <c r="T3755" s="55">
        <f t="shared" si="58"/>
        <v>0</v>
      </c>
    </row>
    <row r="3756" spans="20:20" ht="18.5">
      <c r="T3756" s="55">
        <f t="shared" si="58"/>
        <v>0</v>
      </c>
    </row>
    <row r="3757" spans="20:20" ht="18.5">
      <c r="T3757" s="55">
        <f t="shared" si="58"/>
        <v>0</v>
      </c>
    </row>
    <row r="3758" spans="20:20" ht="18.5">
      <c r="T3758" s="55">
        <f t="shared" si="58"/>
        <v>0</v>
      </c>
    </row>
    <row r="3759" spans="20:20" ht="18.5">
      <c r="T3759" s="55">
        <f t="shared" si="58"/>
        <v>0</v>
      </c>
    </row>
    <row r="3760" spans="20:20" ht="18.5">
      <c r="T3760" s="55">
        <f t="shared" si="58"/>
        <v>0</v>
      </c>
    </row>
    <row r="3761" spans="20:20" ht="18.5">
      <c r="T3761" s="55">
        <f t="shared" si="58"/>
        <v>0</v>
      </c>
    </row>
    <row r="3762" spans="20:20" ht="18.5">
      <c r="T3762" s="55">
        <f t="shared" si="58"/>
        <v>0</v>
      </c>
    </row>
    <row r="3763" spans="20:20" ht="18.5">
      <c r="T3763" s="55">
        <f t="shared" si="58"/>
        <v>0</v>
      </c>
    </row>
    <row r="3764" spans="20:20" ht="18.5">
      <c r="T3764" s="55">
        <f t="shared" si="58"/>
        <v>0</v>
      </c>
    </row>
    <row r="3765" spans="20:20" ht="18.5">
      <c r="T3765" s="55">
        <f t="shared" si="58"/>
        <v>0</v>
      </c>
    </row>
    <row r="3766" spans="20:20" ht="18.5">
      <c r="T3766" s="55">
        <f t="shared" si="58"/>
        <v>0</v>
      </c>
    </row>
    <row r="3767" spans="20:20" ht="18.5">
      <c r="T3767" s="55">
        <f t="shared" si="58"/>
        <v>0</v>
      </c>
    </row>
    <row r="3768" spans="20:20" ht="18.5">
      <c r="T3768" s="55">
        <f t="shared" si="58"/>
        <v>0</v>
      </c>
    </row>
    <row r="3769" spans="20:20" ht="18.5">
      <c r="T3769" s="55">
        <f t="shared" si="58"/>
        <v>0</v>
      </c>
    </row>
    <row r="3770" spans="20:20" ht="18.5">
      <c r="T3770" s="55">
        <f t="shared" si="58"/>
        <v>0</v>
      </c>
    </row>
    <row r="3771" spans="20:20" ht="18.5">
      <c r="T3771" s="55">
        <f t="shared" si="58"/>
        <v>0</v>
      </c>
    </row>
    <row r="3772" spans="20:20" ht="18.5">
      <c r="T3772" s="55">
        <f t="shared" si="58"/>
        <v>0</v>
      </c>
    </row>
    <row r="3773" spans="20:20" ht="18.5">
      <c r="T3773" s="55">
        <f t="shared" si="58"/>
        <v>0</v>
      </c>
    </row>
    <row r="3774" spans="20:20" ht="18.5">
      <c r="T3774" s="55">
        <f t="shared" si="58"/>
        <v>0</v>
      </c>
    </row>
    <row r="3775" spans="20:20" ht="18.5">
      <c r="T3775" s="55">
        <f t="shared" si="58"/>
        <v>0</v>
      </c>
    </row>
    <row r="3776" spans="20:20" ht="18.5">
      <c r="T3776" s="55">
        <f t="shared" si="58"/>
        <v>0</v>
      </c>
    </row>
    <row r="3777" spans="20:20" ht="18.5">
      <c r="T3777" s="55">
        <f t="shared" si="58"/>
        <v>0</v>
      </c>
    </row>
    <row r="3778" spans="20:20" ht="18.5">
      <c r="T3778" s="55">
        <f t="shared" si="58"/>
        <v>0</v>
      </c>
    </row>
    <row r="3779" spans="20:20" ht="18.5">
      <c r="T3779" s="55">
        <f t="shared" ref="T3779:T3842" si="59">DATEDIF(M3779, S3779, "D")</f>
        <v>0</v>
      </c>
    </row>
    <row r="3780" spans="20:20" ht="18.5">
      <c r="T3780" s="55">
        <f t="shared" si="59"/>
        <v>0</v>
      </c>
    </row>
    <row r="3781" spans="20:20" ht="18.5">
      <c r="T3781" s="55">
        <f t="shared" si="59"/>
        <v>0</v>
      </c>
    </row>
    <row r="3782" spans="20:20" ht="18.5">
      <c r="T3782" s="55">
        <f t="shared" si="59"/>
        <v>0</v>
      </c>
    </row>
    <row r="3783" spans="20:20" ht="18.5">
      <c r="T3783" s="55">
        <f t="shared" si="59"/>
        <v>0</v>
      </c>
    </row>
    <row r="3784" spans="20:20" ht="18.5">
      <c r="T3784" s="55">
        <f t="shared" si="59"/>
        <v>0</v>
      </c>
    </row>
    <row r="3785" spans="20:20" ht="18.5">
      <c r="T3785" s="55">
        <f t="shared" si="59"/>
        <v>0</v>
      </c>
    </row>
    <row r="3786" spans="20:20" ht="18.5">
      <c r="T3786" s="55">
        <f t="shared" si="59"/>
        <v>0</v>
      </c>
    </row>
    <row r="3787" spans="20:20" ht="18.5">
      <c r="T3787" s="55">
        <f t="shared" si="59"/>
        <v>0</v>
      </c>
    </row>
    <row r="3788" spans="20:20" ht="18.5">
      <c r="T3788" s="55">
        <f t="shared" si="59"/>
        <v>0</v>
      </c>
    </row>
    <row r="3789" spans="20:20" ht="18.5">
      <c r="T3789" s="55">
        <f t="shared" si="59"/>
        <v>0</v>
      </c>
    </row>
    <row r="3790" spans="20:20" ht="18.5">
      <c r="T3790" s="55">
        <f t="shared" si="59"/>
        <v>0</v>
      </c>
    </row>
    <row r="3791" spans="20:20" ht="18.5">
      <c r="T3791" s="55">
        <f t="shared" si="59"/>
        <v>0</v>
      </c>
    </row>
    <row r="3792" spans="20:20" ht="18.5">
      <c r="T3792" s="55">
        <f t="shared" si="59"/>
        <v>0</v>
      </c>
    </row>
    <row r="3793" spans="20:20" ht="18.5">
      <c r="T3793" s="55">
        <f t="shared" si="59"/>
        <v>0</v>
      </c>
    </row>
    <row r="3794" spans="20:20" ht="18.5">
      <c r="T3794" s="55">
        <f t="shared" si="59"/>
        <v>0</v>
      </c>
    </row>
    <row r="3795" spans="20:20" ht="18.5">
      <c r="T3795" s="55">
        <f t="shared" si="59"/>
        <v>0</v>
      </c>
    </row>
    <row r="3796" spans="20:20" ht="18.5">
      <c r="T3796" s="55">
        <f t="shared" si="59"/>
        <v>0</v>
      </c>
    </row>
    <row r="3797" spans="20:20" ht="18.5">
      <c r="T3797" s="55">
        <f t="shared" si="59"/>
        <v>0</v>
      </c>
    </row>
    <row r="3798" spans="20:20" ht="18.5">
      <c r="T3798" s="55">
        <f t="shared" si="59"/>
        <v>0</v>
      </c>
    </row>
    <row r="3799" spans="20:20" ht="18.5">
      <c r="T3799" s="55">
        <f t="shared" si="59"/>
        <v>0</v>
      </c>
    </row>
    <row r="3800" spans="20:20" ht="18.5">
      <c r="T3800" s="55">
        <f t="shared" si="59"/>
        <v>0</v>
      </c>
    </row>
    <row r="3801" spans="20:20" ht="18.5">
      <c r="T3801" s="55">
        <f t="shared" si="59"/>
        <v>0</v>
      </c>
    </row>
    <row r="3802" spans="20:20" ht="18.5">
      <c r="T3802" s="55">
        <f t="shared" si="59"/>
        <v>0</v>
      </c>
    </row>
    <row r="3803" spans="20:20" ht="18.5">
      <c r="T3803" s="55">
        <f t="shared" si="59"/>
        <v>0</v>
      </c>
    </row>
    <row r="3804" spans="20:20" ht="18.5">
      <c r="T3804" s="55">
        <f t="shared" si="59"/>
        <v>0</v>
      </c>
    </row>
    <row r="3805" spans="20:20" ht="18.5">
      <c r="T3805" s="55">
        <f t="shared" si="59"/>
        <v>0</v>
      </c>
    </row>
    <row r="3806" spans="20:20" ht="18.5">
      <c r="T3806" s="55">
        <f t="shared" si="59"/>
        <v>0</v>
      </c>
    </row>
    <row r="3807" spans="20:20" ht="18.5">
      <c r="T3807" s="55">
        <f t="shared" si="59"/>
        <v>0</v>
      </c>
    </row>
    <row r="3808" spans="20:20" ht="18.5">
      <c r="T3808" s="55">
        <f t="shared" si="59"/>
        <v>0</v>
      </c>
    </row>
    <row r="3809" spans="20:20" ht="18.5">
      <c r="T3809" s="55">
        <f t="shared" si="59"/>
        <v>0</v>
      </c>
    </row>
    <row r="3810" spans="20:20" ht="18.5">
      <c r="T3810" s="55">
        <f t="shared" si="59"/>
        <v>0</v>
      </c>
    </row>
    <row r="3811" spans="20:20" ht="18.5">
      <c r="T3811" s="55">
        <f t="shared" si="59"/>
        <v>0</v>
      </c>
    </row>
    <row r="3812" spans="20:20" ht="18.5">
      <c r="T3812" s="55">
        <f t="shared" si="59"/>
        <v>0</v>
      </c>
    </row>
    <row r="3813" spans="20:20" ht="18.5">
      <c r="T3813" s="55">
        <f t="shared" si="59"/>
        <v>0</v>
      </c>
    </row>
    <row r="3814" spans="20:20" ht="18.5">
      <c r="T3814" s="55">
        <f t="shared" si="59"/>
        <v>0</v>
      </c>
    </row>
    <row r="3815" spans="20:20" ht="18.5">
      <c r="T3815" s="55">
        <f t="shared" si="59"/>
        <v>0</v>
      </c>
    </row>
    <row r="3816" spans="20:20" ht="18.5">
      <c r="T3816" s="55">
        <f t="shared" si="59"/>
        <v>0</v>
      </c>
    </row>
    <row r="3817" spans="20:20" ht="18.5">
      <c r="T3817" s="55">
        <f t="shared" si="59"/>
        <v>0</v>
      </c>
    </row>
    <row r="3818" spans="20:20" ht="18.5">
      <c r="T3818" s="55">
        <f t="shared" si="59"/>
        <v>0</v>
      </c>
    </row>
    <row r="3819" spans="20:20" ht="18.5">
      <c r="T3819" s="55">
        <f t="shared" si="59"/>
        <v>0</v>
      </c>
    </row>
    <row r="3820" spans="20:20" ht="18.5">
      <c r="T3820" s="55">
        <f t="shared" si="59"/>
        <v>0</v>
      </c>
    </row>
    <row r="3821" spans="20:20" ht="18.5">
      <c r="T3821" s="55">
        <f t="shared" si="59"/>
        <v>0</v>
      </c>
    </row>
    <row r="3822" spans="20:20" ht="18.5">
      <c r="T3822" s="55">
        <f t="shared" si="59"/>
        <v>0</v>
      </c>
    </row>
    <row r="3823" spans="20:20" ht="18.5">
      <c r="T3823" s="55">
        <f t="shared" si="59"/>
        <v>0</v>
      </c>
    </row>
    <row r="3824" spans="20:20" ht="18.5">
      <c r="T3824" s="55">
        <f t="shared" si="59"/>
        <v>0</v>
      </c>
    </row>
    <row r="3825" spans="20:20" ht="18.5">
      <c r="T3825" s="55">
        <f t="shared" si="59"/>
        <v>0</v>
      </c>
    </row>
    <row r="3826" spans="20:20" ht="18.5">
      <c r="T3826" s="55">
        <f t="shared" si="59"/>
        <v>0</v>
      </c>
    </row>
    <row r="3827" spans="20:20" ht="18.5">
      <c r="T3827" s="55">
        <f t="shared" si="59"/>
        <v>0</v>
      </c>
    </row>
    <row r="3828" spans="20:20" ht="18.5">
      <c r="T3828" s="55">
        <f t="shared" si="59"/>
        <v>0</v>
      </c>
    </row>
    <row r="3829" spans="20:20" ht="18.5">
      <c r="T3829" s="55">
        <f t="shared" si="59"/>
        <v>0</v>
      </c>
    </row>
    <row r="3830" spans="20:20" ht="18.5">
      <c r="T3830" s="55">
        <f t="shared" si="59"/>
        <v>0</v>
      </c>
    </row>
    <row r="3831" spans="20:20" ht="18.5">
      <c r="T3831" s="55">
        <f t="shared" si="59"/>
        <v>0</v>
      </c>
    </row>
    <row r="3832" spans="20:20" ht="18.5">
      <c r="T3832" s="55">
        <f t="shared" si="59"/>
        <v>0</v>
      </c>
    </row>
    <row r="3833" spans="20:20" ht="18.5">
      <c r="T3833" s="55">
        <f t="shared" si="59"/>
        <v>0</v>
      </c>
    </row>
    <row r="3834" spans="20:20" ht="18.5">
      <c r="T3834" s="55">
        <f t="shared" si="59"/>
        <v>0</v>
      </c>
    </row>
    <row r="3835" spans="20:20" ht="18.5">
      <c r="T3835" s="55">
        <f t="shared" si="59"/>
        <v>0</v>
      </c>
    </row>
    <row r="3836" spans="20:20" ht="18.5">
      <c r="T3836" s="55">
        <f t="shared" si="59"/>
        <v>0</v>
      </c>
    </row>
    <row r="3837" spans="20:20" ht="18.5">
      <c r="T3837" s="55">
        <f t="shared" si="59"/>
        <v>0</v>
      </c>
    </row>
    <row r="3838" spans="20:20" ht="18.5">
      <c r="T3838" s="55">
        <f t="shared" si="59"/>
        <v>0</v>
      </c>
    </row>
    <row r="3839" spans="20:20" ht="18.5">
      <c r="T3839" s="55">
        <f t="shared" si="59"/>
        <v>0</v>
      </c>
    </row>
    <row r="3840" spans="20:20" ht="18.5">
      <c r="T3840" s="55">
        <f t="shared" si="59"/>
        <v>0</v>
      </c>
    </row>
    <row r="3841" spans="20:20" ht="18.5">
      <c r="T3841" s="55">
        <f t="shared" si="59"/>
        <v>0</v>
      </c>
    </row>
    <row r="3842" spans="20:20" ht="18.5">
      <c r="T3842" s="55">
        <f t="shared" si="59"/>
        <v>0</v>
      </c>
    </row>
    <row r="3843" spans="20:20" ht="18.5">
      <c r="T3843" s="55">
        <f t="shared" ref="T3843:T3906" si="60">DATEDIF(M3843, S3843, "D")</f>
        <v>0</v>
      </c>
    </row>
    <row r="3844" spans="20:20" ht="18.5">
      <c r="T3844" s="55">
        <f t="shared" si="60"/>
        <v>0</v>
      </c>
    </row>
    <row r="3845" spans="20:20" ht="18.5">
      <c r="T3845" s="55">
        <f t="shared" si="60"/>
        <v>0</v>
      </c>
    </row>
    <row r="3846" spans="20:20" ht="18.5">
      <c r="T3846" s="55">
        <f t="shared" si="60"/>
        <v>0</v>
      </c>
    </row>
    <row r="3847" spans="20:20" ht="18.5">
      <c r="T3847" s="55">
        <f t="shared" si="60"/>
        <v>0</v>
      </c>
    </row>
    <row r="3848" spans="20:20" ht="18.5">
      <c r="T3848" s="55">
        <f t="shared" si="60"/>
        <v>0</v>
      </c>
    </row>
    <row r="3849" spans="20:20" ht="18.5">
      <c r="T3849" s="55">
        <f t="shared" si="60"/>
        <v>0</v>
      </c>
    </row>
    <row r="3850" spans="20:20" ht="18.5">
      <c r="T3850" s="55">
        <f t="shared" si="60"/>
        <v>0</v>
      </c>
    </row>
    <row r="3851" spans="20:20" ht="18.5">
      <c r="T3851" s="55">
        <f t="shared" si="60"/>
        <v>0</v>
      </c>
    </row>
    <row r="3852" spans="20:20" ht="18.5">
      <c r="T3852" s="55">
        <f t="shared" si="60"/>
        <v>0</v>
      </c>
    </row>
    <row r="3853" spans="20:20" ht="18.5">
      <c r="T3853" s="55">
        <f t="shared" si="60"/>
        <v>0</v>
      </c>
    </row>
    <row r="3854" spans="20:20" ht="18.5">
      <c r="T3854" s="55">
        <f t="shared" si="60"/>
        <v>0</v>
      </c>
    </row>
    <row r="3855" spans="20:20" ht="18.5">
      <c r="T3855" s="55">
        <f t="shared" si="60"/>
        <v>0</v>
      </c>
    </row>
    <row r="3856" spans="20:20" ht="18.5">
      <c r="T3856" s="55">
        <f t="shared" si="60"/>
        <v>0</v>
      </c>
    </row>
    <row r="3857" spans="20:20" ht="18.5">
      <c r="T3857" s="55">
        <f t="shared" si="60"/>
        <v>0</v>
      </c>
    </row>
    <row r="3858" spans="20:20" ht="18.5">
      <c r="T3858" s="55">
        <f t="shared" si="60"/>
        <v>0</v>
      </c>
    </row>
    <row r="3859" spans="20:20" ht="18.5">
      <c r="T3859" s="55">
        <f t="shared" si="60"/>
        <v>0</v>
      </c>
    </row>
    <row r="3860" spans="20:20" ht="18.5">
      <c r="T3860" s="55">
        <f t="shared" si="60"/>
        <v>0</v>
      </c>
    </row>
    <row r="3861" spans="20:20" ht="18.5">
      <c r="T3861" s="55">
        <f t="shared" si="60"/>
        <v>0</v>
      </c>
    </row>
    <row r="3862" spans="20:20" ht="18.5">
      <c r="T3862" s="55">
        <f t="shared" si="60"/>
        <v>0</v>
      </c>
    </row>
    <row r="3863" spans="20:20" ht="18.5">
      <c r="T3863" s="55">
        <f t="shared" si="60"/>
        <v>0</v>
      </c>
    </row>
    <row r="3864" spans="20:20" ht="18.5">
      <c r="T3864" s="55">
        <f t="shared" si="60"/>
        <v>0</v>
      </c>
    </row>
    <row r="3865" spans="20:20" ht="18.5">
      <c r="T3865" s="55">
        <f t="shared" si="60"/>
        <v>0</v>
      </c>
    </row>
    <row r="3866" spans="20:20" ht="18.5">
      <c r="T3866" s="55">
        <f t="shared" si="60"/>
        <v>0</v>
      </c>
    </row>
    <row r="3867" spans="20:20" ht="18.5">
      <c r="T3867" s="55">
        <f t="shared" si="60"/>
        <v>0</v>
      </c>
    </row>
    <row r="3868" spans="20:20" ht="18.5">
      <c r="T3868" s="55">
        <f t="shared" si="60"/>
        <v>0</v>
      </c>
    </row>
    <row r="3869" spans="20:20" ht="18.5">
      <c r="T3869" s="55">
        <f t="shared" si="60"/>
        <v>0</v>
      </c>
    </row>
    <row r="3870" spans="20:20" ht="18.5">
      <c r="T3870" s="55">
        <f t="shared" si="60"/>
        <v>0</v>
      </c>
    </row>
    <row r="3871" spans="20:20" ht="18.5">
      <c r="T3871" s="55">
        <f t="shared" si="60"/>
        <v>0</v>
      </c>
    </row>
    <row r="3872" spans="20:20" ht="18.5">
      <c r="T3872" s="55">
        <f t="shared" si="60"/>
        <v>0</v>
      </c>
    </row>
    <row r="3873" spans="20:20" ht="18.5">
      <c r="T3873" s="55">
        <f t="shared" si="60"/>
        <v>0</v>
      </c>
    </row>
    <row r="3874" spans="20:20" ht="18.5">
      <c r="T3874" s="55">
        <f t="shared" si="60"/>
        <v>0</v>
      </c>
    </row>
    <row r="3875" spans="20:20" ht="18.5">
      <c r="T3875" s="55">
        <f t="shared" si="60"/>
        <v>0</v>
      </c>
    </row>
    <row r="3876" spans="20:20" ht="18.5">
      <c r="T3876" s="55">
        <f t="shared" si="60"/>
        <v>0</v>
      </c>
    </row>
    <row r="3877" spans="20:20" ht="18.5">
      <c r="T3877" s="55">
        <f t="shared" si="60"/>
        <v>0</v>
      </c>
    </row>
    <row r="3878" spans="20:20" ht="18.5">
      <c r="T3878" s="55">
        <f t="shared" si="60"/>
        <v>0</v>
      </c>
    </row>
    <row r="3879" spans="20:20" ht="18.5">
      <c r="T3879" s="55">
        <f t="shared" si="60"/>
        <v>0</v>
      </c>
    </row>
    <row r="3880" spans="20:20" ht="18.5">
      <c r="T3880" s="55">
        <f t="shared" si="60"/>
        <v>0</v>
      </c>
    </row>
    <row r="3881" spans="20:20" ht="18.5">
      <c r="T3881" s="55">
        <f t="shared" si="60"/>
        <v>0</v>
      </c>
    </row>
    <row r="3882" spans="20:20" ht="18.5">
      <c r="T3882" s="55">
        <f t="shared" si="60"/>
        <v>0</v>
      </c>
    </row>
    <row r="3883" spans="20:20" ht="18.5">
      <c r="T3883" s="55">
        <f t="shared" si="60"/>
        <v>0</v>
      </c>
    </row>
    <row r="3884" spans="20:20" ht="18.5">
      <c r="T3884" s="55">
        <f t="shared" si="60"/>
        <v>0</v>
      </c>
    </row>
    <row r="3885" spans="20:20" ht="18.5">
      <c r="T3885" s="55">
        <f t="shared" si="60"/>
        <v>0</v>
      </c>
    </row>
    <row r="3886" spans="20:20" ht="18.5">
      <c r="T3886" s="55">
        <f t="shared" si="60"/>
        <v>0</v>
      </c>
    </row>
    <row r="3887" spans="20:20" ht="18.5">
      <c r="T3887" s="55">
        <f t="shared" si="60"/>
        <v>0</v>
      </c>
    </row>
    <row r="3888" spans="20:20" ht="18.5">
      <c r="T3888" s="55">
        <f t="shared" si="60"/>
        <v>0</v>
      </c>
    </row>
    <row r="3889" spans="20:20" ht="18.5">
      <c r="T3889" s="55">
        <f t="shared" si="60"/>
        <v>0</v>
      </c>
    </row>
    <row r="3890" spans="20:20" ht="18.5">
      <c r="T3890" s="55">
        <f t="shared" si="60"/>
        <v>0</v>
      </c>
    </row>
    <row r="3891" spans="20:20" ht="18.5">
      <c r="T3891" s="55">
        <f t="shared" si="60"/>
        <v>0</v>
      </c>
    </row>
    <row r="3892" spans="20:20" ht="18.5">
      <c r="T3892" s="55">
        <f t="shared" si="60"/>
        <v>0</v>
      </c>
    </row>
    <row r="3893" spans="20:20" ht="18.5">
      <c r="T3893" s="55">
        <f t="shared" si="60"/>
        <v>0</v>
      </c>
    </row>
    <row r="3894" spans="20:20" ht="18.5">
      <c r="T3894" s="55">
        <f t="shared" si="60"/>
        <v>0</v>
      </c>
    </row>
    <row r="3895" spans="20:20" ht="18.5">
      <c r="T3895" s="55">
        <f t="shared" si="60"/>
        <v>0</v>
      </c>
    </row>
    <row r="3896" spans="20:20" ht="18.5">
      <c r="T3896" s="55">
        <f t="shared" si="60"/>
        <v>0</v>
      </c>
    </row>
    <row r="3897" spans="20:20" ht="18.5">
      <c r="T3897" s="55">
        <f t="shared" si="60"/>
        <v>0</v>
      </c>
    </row>
    <row r="3898" spans="20:20" ht="18.5">
      <c r="T3898" s="55">
        <f t="shared" si="60"/>
        <v>0</v>
      </c>
    </row>
    <row r="3899" spans="20:20" ht="18.5">
      <c r="T3899" s="55">
        <f t="shared" si="60"/>
        <v>0</v>
      </c>
    </row>
    <row r="3900" spans="20:20" ht="18.5">
      <c r="T3900" s="55">
        <f t="shared" si="60"/>
        <v>0</v>
      </c>
    </row>
    <row r="3901" spans="20:20" ht="18.5">
      <c r="T3901" s="55">
        <f t="shared" si="60"/>
        <v>0</v>
      </c>
    </row>
    <row r="3902" spans="20:20" ht="18.5">
      <c r="T3902" s="55">
        <f t="shared" si="60"/>
        <v>0</v>
      </c>
    </row>
    <row r="3903" spans="20:20" ht="18.5">
      <c r="T3903" s="55">
        <f t="shared" si="60"/>
        <v>0</v>
      </c>
    </row>
    <row r="3904" spans="20:20" ht="18.5">
      <c r="T3904" s="55">
        <f t="shared" si="60"/>
        <v>0</v>
      </c>
    </row>
    <row r="3905" spans="20:20" ht="18.5">
      <c r="T3905" s="55">
        <f t="shared" si="60"/>
        <v>0</v>
      </c>
    </row>
    <row r="3906" spans="20:20" ht="18.5">
      <c r="T3906" s="55">
        <f t="shared" si="60"/>
        <v>0</v>
      </c>
    </row>
    <row r="3907" spans="20:20" ht="18.5">
      <c r="T3907" s="55">
        <f t="shared" ref="T3907:T3970" si="61">DATEDIF(M3907, S3907, "D")</f>
        <v>0</v>
      </c>
    </row>
    <row r="3908" spans="20:20" ht="18.5">
      <c r="T3908" s="55">
        <f t="shared" si="61"/>
        <v>0</v>
      </c>
    </row>
    <row r="3909" spans="20:20" ht="18.5">
      <c r="T3909" s="55">
        <f t="shared" si="61"/>
        <v>0</v>
      </c>
    </row>
    <row r="3910" spans="20:20" ht="18.5">
      <c r="T3910" s="55">
        <f t="shared" si="61"/>
        <v>0</v>
      </c>
    </row>
    <row r="3911" spans="20:20" ht="18.5">
      <c r="T3911" s="55">
        <f t="shared" si="61"/>
        <v>0</v>
      </c>
    </row>
    <row r="3912" spans="20:20" ht="18.5">
      <c r="T3912" s="55">
        <f t="shared" si="61"/>
        <v>0</v>
      </c>
    </row>
    <row r="3913" spans="20:20" ht="18.5">
      <c r="T3913" s="55">
        <f t="shared" si="61"/>
        <v>0</v>
      </c>
    </row>
    <row r="3914" spans="20:20" ht="18.5">
      <c r="T3914" s="55">
        <f t="shared" si="61"/>
        <v>0</v>
      </c>
    </row>
    <row r="3915" spans="20:20" ht="18.5">
      <c r="T3915" s="55">
        <f t="shared" si="61"/>
        <v>0</v>
      </c>
    </row>
    <row r="3916" spans="20:20" ht="18.5">
      <c r="T3916" s="55">
        <f t="shared" si="61"/>
        <v>0</v>
      </c>
    </row>
    <row r="3917" spans="20:20" ht="18.5">
      <c r="T3917" s="55">
        <f t="shared" si="61"/>
        <v>0</v>
      </c>
    </row>
    <row r="3918" spans="20:20" ht="18.5">
      <c r="T3918" s="55">
        <f t="shared" si="61"/>
        <v>0</v>
      </c>
    </row>
    <row r="3919" spans="20:20" ht="18.5">
      <c r="T3919" s="55">
        <f t="shared" si="61"/>
        <v>0</v>
      </c>
    </row>
    <row r="3920" spans="20:20" ht="18.5">
      <c r="T3920" s="55">
        <f t="shared" si="61"/>
        <v>0</v>
      </c>
    </row>
    <row r="3921" spans="20:20" ht="18.5">
      <c r="T3921" s="55">
        <f t="shared" si="61"/>
        <v>0</v>
      </c>
    </row>
    <row r="3922" spans="20:20" ht="18.5">
      <c r="T3922" s="55">
        <f t="shared" si="61"/>
        <v>0</v>
      </c>
    </row>
    <row r="3923" spans="20:20" ht="18.5">
      <c r="T3923" s="55">
        <f t="shared" si="61"/>
        <v>0</v>
      </c>
    </row>
    <row r="3924" spans="20:20" ht="18.5">
      <c r="T3924" s="55">
        <f t="shared" si="61"/>
        <v>0</v>
      </c>
    </row>
    <row r="3925" spans="20:20" ht="18.5">
      <c r="T3925" s="55">
        <f t="shared" si="61"/>
        <v>0</v>
      </c>
    </row>
    <row r="3926" spans="20:20" ht="18.5">
      <c r="T3926" s="55">
        <f t="shared" si="61"/>
        <v>0</v>
      </c>
    </row>
    <row r="3927" spans="20:20" ht="18.5">
      <c r="T3927" s="55">
        <f t="shared" si="61"/>
        <v>0</v>
      </c>
    </row>
    <row r="3928" spans="20:20" ht="18.5">
      <c r="T3928" s="55">
        <f t="shared" si="61"/>
        <v>0</v>
      </c>
    </row>
    <row r="3929" spans="20:20" ht="18.5">
      <c r="T3929" s="55">
        <f t="shared" si="61"/>
        <v>0</v>
      </c>
    </row>
    <row r="3930" spans="20:20" ht="18.5">
      <c r="T3930" s="55">
        <f t="shared" si="61"/>
        <v>0</v>
      </c>
    </row>
    <row r="3931" spans="20:20" ht="18.5">
      <c r="T3931" s="55">
        <f t="shared" si="61"/>
        <v>0</v>
      </c>
    </row>
    <row r="3932" spans="20:20" ht="18.5">
      <c r="T3932" s="55">
        <f t="shared" si="61"/>
        <v>0</v>
      </c>
    </row>
    <row r="3933" spans="20:20" ht="18.5">
      <c r="T3933" s="55">
        <f t="shared" si="61"/>
        <v>0</v>
      </c>
    </row>
    <row r="3934" spans="20:20" ht="18.5">
      <c r="T3934" s="55">
        <f t="shared" si="61"/>
        <v>0</v>
      </c>
    </row>
    <row r="3935" spans="20:20" ht="18.5">
      <c r="T3935" s="55">
        <f t="shared" si="61"/>
        <v>0</v>
      </c>
    </row>
    <row r="3936" spans="20:20" ht="18.5">
      <c r="T3936" s="55">
        <f t="shared" si="61"/>
        <v>0</v>
      </c>
    </row>
    <row r="3937" spans="20:20" ht="18.5">
      <c r="T3937" s="55">
        <f t="shared" si="61"/>
        <v>0</v>
      </c>
    </row>
    <row r="3938" spans="20:20" ht="18.5">
      <c r="T3938" s="55">
        <f t="shared" si="61"/>
        <v>0</v>
      </c>
    </row>
    <row r="3939" spans="20:20" ht="18.5">
      <c r="T3939" s="55">
        <f t="shared" si="61"/>
        <v>0</v>
      </c>
    </row>
    <row r="3940" spans="20:20" ht="18.5">
      <c r="T3940" s="55">
        <f t="shared" si="61"/>
        <v>0</v>
      </c>
    </row>
    <row r="3941" spans="20:20" ht="18.5">
      <c r="T3941" s="55">
        <f t="shared" si="61"/>
        <v>0</v>
      </c>
    </row>
    <row r="3942" spans="20:20" ht="18.5">
      <c r="T3942" s="55">
        <f t="shared" si="61"/>
        <v>0</v>
      </c>
    </row>
    <row r="3943" spans="20:20" ht="18.5">
      <c r="T3943" s="55">
        <f t="shared" si="61"/>
        <v>0</v>
      </c>
    </row>
    <row r="3944" spans="20:20" ht="18.5">
      <c r="T3944" s="55">
        <f t="shared" si="61"/>
        <v>0</v>
      </c>
    </row>
    <row r="3945" spans="20:20" ht="18.5">
      <c r="T3945" s="55">
        <f t="shared" si="61"/>
        <v>0</v>
      </c>
    </row>
    <row r="3946" spans="20:20" ht="18.5">
      <c r="T3946" s="55">
        <f t="shared" si="61"/>
        <v>0</v>
      </c>
    </row>
    <row r="3947" spans="20:20" ht="18.5">
      <c r="T3947" s="55">
        <f t="shared" si="61"/>
        <v>0</v>
      </c>
    </row>
    <row r="3948" spans="20:20" ht="18.5">
      <c r="T3948" s="55">
        <f t="shared" si="61"/>
        <v>0</v>
      </c>
    </row>
    <row r="3949" spans="20:20" ht="18.5">
      <c r="T3949" s="55">
        <f t="shared" si="61"/>
        <v>0</v>
      </c>
    </row>
    <row r="3950" spans="20:20" ht="18.5">
      <c r="T3950" s="55">
        <f t="shared" si="61"/>
        <v>0</v>
      </c>
    </row>
    <row r="3951" spans="20:20" ht="18.5">
      <c r="T3951" s="55">
        <f t="shared" si="61"/>
        <v>0</v>
      </c>
    </row>
    <row r="3952" spans="20:20" ht="18.5">
      <c r="T3952" s="55">
        <f t="shared" si="61"/>
        <v>0</v>
      </c>
    </row>
    <row r="3953" spans="20:20" ht="18.5">
      <c r="T3953" s="55">
        <f t="shared" si="61"/>
        <v>0</v>
      </c>
    </row>
    <row r="3954" spans="20:20" ht="18.5">
      <c r="T3954" s="55">
        <f t="shared" si="61"/>
        <v>0</v>
      </c>
    </row>
    <row r="3955" spans="20:20" ht="18.5">
      <c r="T3955" s="55">
        <f t="shared" si="61"/>
        <v>0</v>
      </c>
    </row>
    <row r="3956" spans="20:20" ht="18.5">
      <c r="T3956" s="55">
        <f t="shared" si="61"/>
        <v>0</v>
      </c>
    </row>
    <row r="3957" spans="20:20" ht="18.5">
      <c r="T3957" s="55">
        <f t="shared" si="61"/>
        <v>0</v>
      </c>
    </row>
    <row r="3958" spans="20:20" ht="18.5">
      <c r="T3958" s="55">
        <f t="shared" si="61"/>
        <v>0</v>
      </c>
    </row>
    <row r="3959" spans="20:20" ht="18.5">
      <c r="T3959" s="55">
        <f t="shared" si="61"/>
        <v>0</v>
      </c>
    </row>
    <row r="3960" spans="20:20" ht="18.5">
      <c r="T3960" s="55">
        <f t="shared" si="61"/>
        <v>0</v>
      </c>
    </row>
    <row r="3961" spans="20:20" ht="18.5">
      <c r="T3961" s="55">
        <f t="shared" si="61"/>
        <v>0</v>
      </c>
    </row>
    <row r="3962" spans="20:20" ht="18.5">
      <c r="T3962" s="55">
        <f t="shared" si="61"/>
        <v>0</v>
      </c>
    </row>
    <row r="3963" spans="20:20" ht="18.5">
      <c r="T3963" s="55">
        <f t="shared" si="61"/>
        <v>0</v>
      </c>
    </row>
    <row r="3964" spans="20:20" ht="18.5">
      <c r="T3964" s="55">
        <f t="shared" si="61"/>
        <v>0</v>
      </c>
    </row>
    <row r="3965" spans="20:20" ht="18.5">
      <c r="T3965" s="55">
        <f t="shared" si="61"/>
        <v>0</v>
      </c>
    </row>
    <row r="3966" spans="20:20" ht="18.5">
      <c r="T3966" s="55">
        <f t="shared" si="61"/>
        <v>0</v>
      </c>
    </row>
    <row r="3967" spans="20:20" ht="18.5">
      <c r="T3967" s="55">
        <f t="shared" si="61"/>
        <v>0</v>
      </c>
    </row>
    <row r="3968" spans="20:20" ht="18.5">
      <c r="T3968" s="55">
        <f t="shared" si="61"/>
        <v>0</v>
      </c>
    </row>
    <row r="3969" spans="20:20" ht="18.5">
      <c r="T3969" s="55">
        <f t="shared" si="61"/>
        <v>0</v>
      </c>
    </row>
    <row r="3970" spans="20:20" ht="18.5">
      <c r="T3970" s="55">
        <f t="shared" si="61"/>
        <v>0</v>
      </c>
    </row>
    <row r="3971" spans="20:20" ht="18.5">
      <c r="T3971" s="55">
        <f t="shared" ref="T3971:T4034" si="62">DATEDIF(M3971, S3971, "D")</f>
        <v>0</v>
      </c>
    </row>
    <row r="3972" spans="20:20" ht="18.5">
      <c r="T3972" s="55">
        <f t="shared" si="62"/>
        <v>0</v>
      </c>
    </row>
    <row r="3973" spans="20:20" ht="18.5">
      <c r="T3973" s="55">
        <f t="shared" si="62"/>
        <v>0</v>
      </c>
    </row>
    <row r="3974" spans="20:20" ht="18.5">
      <c r="T3974" s="55">
        <f t="shared" si="62"/>
        <v>0</v>
      </c>
    </row>
    <row r="3975" spans="20:20" ht="18.5">
      <c r="T3975" s="55">
        <f t="shared" si="62"/>
        <v>0</v>
      </c>
    </row>
    <row r="3976" spans="20:20" ht="18.5">
      <c r="T3976" s="55">
        <f t="shared" si="62"/>
        <v>0</v>
      </c>
    </row>
    <row r="3977" spans="20:20" ht="18.5">
      <c r="T3977" s="55">
        <f t="shared" si="62"/>
        <v>0</v>
      </c>
    </row>
    <row r="3978" spans="20:20" ht="18.5">
      <c r="T3978" s="55">
        <f t="shared" si="62"/>
        <v>0</v>
      </c>
    </row>
    <row r="3979" spans="20:20" ht="18.5">
      <c r="T3979" s="55">
        <f t="shared" si="62"/>
        <v>0</v>
      </c>
    </row>
    <row r="3980" spans="20:20" ht="18.5">
      <c r="T3980" s="55">
        <f t="shared" si="62"/>
        <v>0</v>
      </c>
    </row>
    <row r="3981" spans="20:20" ht="18.5">
      <c r="T3981" s="55">
        <f t="shared" si="62"/>
        <v>0</v>
      </c>
    </row>
    <row r="3982" spans="20:20" ht="18.5">
      <c r="T3982" s="55">
        <f t="shared" si="62"/>
        <v>0</v>
      </c>
    </row>
    <row r="3983" spans="20:20" ht="18.5">
      <c r="T3983" s="55">
        <f t="shared" si="62"/>
        <v>0</v>
      </c>
    </row>
    <row r="3984" spans="20:20" ht="18.5">
      <c r="T3984" s="55">
        <f t="shared" si="62"/>
        <v>0</v>
      </c>
    </row>
    <row r="3985" spans="20:20" ht="18.5">
      <c r="T3985" s="55">
        <f t="shared" si="62"/>
        <v>0</v>
      </c>
    </row>
    <row r="3986" spans="20:20" ht="18.5">
      <c r="T3986" s="55">
        <f t="shared" si="62"/>
        <v>0</v>
      </c>
    </row>
    <row r="3987" spans="20:20" ht="18.5">
      <c r="T3987" s="55">
        <f t="shared" si="62"/>
        <v>0</v>
      </c>
    </row>
    <row r="3988" spans="20:20" ht="18.5">
      <c r="T3988" s="55">
        <f t="shared" si="62"/>
        <v>0</v>
      </c>
    </row>
    <row r="3989" spans="20:20" ht="18.5">
      <c r="T3989" s="55">
        <f t="shared" si="62"/>
        <v>0</v>
      </c>
    </row>
    <row r="3990" spans="20:20" ht="18.5">
      <c r="T3990" s="55">
        <f t="shared" si="62"/>
        <v>0</v>
      </c>
    </row>
    <row r="3991" spans="20:20" ht="18.5">
      <c r="T3991" s="55">
        <f t="shared" si="62"/>
        <v>0</v>
      </c>
    </row>
    <row r="3992" spans="20:20" ht="18.5">
      <c r="T3992" s="55">
        <f t="shared" si="62"/>
        <v>0</v>
      </c>
    </row>
    <row r="3993" spans="20:20" ht="18.5">
      <c r="T3993" s="55">
        <f t="shared" si="62"/>
        <v>0</v>
      </c>
    </row>
    <row r="3994" spans="20:20" ht="18.5">
      <c r="T3994" s="55">
        <f t="shared" si="62"/>
        <v>0</v>
      </c>
    </row>
    <row r="3995" spans="20:20" ht="18.5">
      <c r="T3995" s="55">
        <f t="shared" si="62"/>
        <v>0</v>
      </c>
    </row>
    <row r="3996" spans="20:20" ht="18.5">
      <c r="T3996" s="55">
        <f t="shared" si="62"/>
        <v>0</v>
      </c>
    </row>
    <row r="3997" spans="20:20" ht="18.5">
      <c r="T3997" s="55">
        <f t="shared" si="62"/>
        <v>0</v>
      </c>
    </row>
    <row r="3998" spans="20:20" ht="18.5">
      <c r="T3998" s="55">
        <f t="shared" si="62"/>
        <v>0</v>
      </c>
    </row>
    <row r="3999" spans="20:20" ht="18.5">
      <c r="T3999" s="55">
        <f t="shared" si="62"/>
        <v>0</v>
      </c>
    </row>
    <row r="4000" spans="20:20" ht="18.5">
      <c r="T4000" s="55">
        <f t="shared" si="62"/>
        <v>0</v>
      </c>
    </row>
    <row r="4001" spans="20:20" ht="18.5">
      <c r="T4001" s="55">
        <f t="shared" si="62"/>
        <v>0</v>
      </c>
    </row>
    <row r="4002" spans="20:20" ht="18.5">
      <c r="T4002" s="55">
        <f t="shared" si="62"/>
        <v>0</v>
      </c>
    </row>
    <row r="4003" spans="20:20" ht="18.5">
      <c r="T4003" s="55">
        <f t="shared" si="62"/>
        <v>0</v>
      </c>
    </row>
    <row r="4004" spans="20:20" ht="18.5">
      <c r="T4004" s="55">
        <f t="shared" si="62"/>
        <v>0</v>
      </c>
    </row>
    <row r="4005" spans="20:20" ht="18.5">
      <c r="T4005" s="55">
        <f t="shared" si="62"/>
        <v>0</v>
      </c>
    </row>
    <row r="4006" spans="20:20" ht="18.5">
      <c r="T4006" s="55">
        <f t="shared" si="62"/>
        <v>0</v>
      </c>
    </row>
    <row r="4007" spans="20:20" ht="18.5">
      <c r="T4007" s="55">
        <f t="shared" si="62"/>
        <v>0</v>
      </c>
    </row>
    <row r="4008" spans="20:20" ht="18.5">
      <c r="T4008" s="55">
        <f t="shared" si="62"/>
        <v>0</v>
      </c>
    </row>
    <row r="4009" spans="20:20" ht="18.5">
      <c r="T4009" s="55">
        <f t="shared" si="62"/>
        <v>0</v>
      </c>
    </row>
    <row r="4010" spans="20:20" ht="18.5">
      <c r="T4010" s="55">
        <f t="shared" si="62"/>
        <v>0</v>
      </c>
    </row>
    <row r="4011" spans="20:20" ht="18.5">
      <c r="T4011" s="55">
        <f t="shared" si="62"/>
        <v>0</v>
      </c>
    </row>
    <row r="4012" spans="20:20" ht="18.5">
      <c r="T4012" s="55">
        <f t="shared" si="62"/>
        <v>0</v>
      </c>
    </row>
    <row r="4013" spans="20:20" ht="18.5">
      <c r="T4013" s="55">
        <f t="shared" si="62"/>
        <v>0</v>
      </c>
    </row>
    <row r="4014" spans="20:20" ht="18.5">
      <c r="T4014" s="55">
        <f t="shared" si="62"/>
        <v>0</v>
      </c>
    </row>
    <row r="4015" spans="20:20" ht="18.5">
      <c r="T4015" s="55">
        <f t="shared" si="62"/>
        <v>0</v>
      </c>
    </row>
    <row r="4016" spans="20:20" ht="18.5">
      <c r="T4016" s="55">
        <f t="shared" si="62"/>
        <v>0</v>
      </c>
    </row>
    <row r="4017" spans="20:20" ht="18.5">
      <c r="T4017" s="55">
        <f t="shared" si="62"/>
        <v>0</v>
      </c>
    </row>
    <row r="4018" spans="20:20" ht="18.5">
      <c r="T4018" s="55">
        <f t="shared" si="62"/>
        <v>0</v>
      </c>
    </row>
    <row r="4019" spans="20:20" ht="18.5">
      <c r="T4019" s="55">
        <f t="shared" si="62"/>
        <v>0</v>
      </c>
    </row>
    <row r="4020" spans="20:20" ht="18.5">
      <c r="T4020" s="55">
        <f t="shared" si="62"/>
        <v>0</v>
      </c>
    </row>
    <row r="4021" spans="20:20" ht="18.5">
      <c r="T4021" s="55">
        <f t="shared" si="62"/>
        <v>0</v>
      </c>
    </row>
    <row r="4022" spans="20:20" ht="18.5">
      <c r="T4022" s="55">
        <f t="shared" si="62"/>
        <v>0</v>
      </c>
    </row>
    <row r="4023" spans="20:20" ht="18.5">
      <c r="T4023" s="55">
        <f t="shared" si="62"/>
        <v>0</v>
      </c>
    </row>
    <row r="4024" spans="20:20" ht="18.5">
      <c r="T4024" s="55">
        <f t="shared" si="62"/>
        <v>0</v>
      </c>
    </row>
    <row r="4025" spans="20:20" ht="18.5">
      <c r="T4025" s="55">
        <f t="shared" si="62"/>
        <v>0</v>
      </c>
    </row>
    <row r="4026" spans="20:20" ht="18.5">
      <c r="T4026" s="55">
        <f t="shared" si="62"/>
        <v>0</v>
      </c>
    </row>
    <row r="4027" spans="20:20" ht="18.5">
      <c r="T4027" s="55">
        <f t="shared" si="62"/>
        <v>0</v>
      </c>
    </row>
    <row r="4028" spans="20:20" ht="18.5">
      <c r="T4028" s="55">
        <f t="shared" si="62"/>
        <v>0</v>
      </c>
    </row>
    <row r="4029" spans="20:20" ht="18.5">
      <c r="T4029" s="55">
        <f t="shared" si="62"/>
        <v>0</v>
      </c>
    </row>
    <row r="4030" spans="20:20" ht="18.5">
      <c r="T4030" s="55">
        <f t="shared" si="62"/>
        <v>0</v>
      </c>
    </row>
    <row r="4031" spans="20:20" ht="18.5">
      <c r="T4031" s="55">
        <f t="shared" si="62"/>
        <v>0</v>
      </c>
    </row>
    <row r="4032" spans="20:20" ht="18.5">
      <c r="T4032" s="55">
        <f t="shared" si="62"/>
        <v>0</v>
      </c>
    </row>
    <row r="4033" spans="20:20" ht="18.5">
      <c r="T4033" s="55">
        <f t="shared" si="62"/>
        <v>0</v>
      </c>
    </row>
    <row r="4034" spans="20:20" ht="18.5">
      <c r="T4034" s="55">
        <f t="shared" si="62"/>
        <v>0</v>
      </c>
    </row>
    <row r="4035" spans="20:20" ht="18.5">
      <c r="T4035" s="55">
        <f t="shared" ref="T4035:T4098" si="63">DATEDIF(M4035, S4035, "D")</f>
        <v>0</v>
      </c>
    </row>
    <row r="4036" spans="20:20" ht="18.5">
      <c r="T4036" s="55">
        <f t="shared" si="63"/>
        <v>0</v>
      </c>
    </row>
    <row r="4037" spans="20:20" ht="18.5">
      <c r="T4037" s="55">
        <f t="shared" si="63"/>
        <v>0</v>
      </c>
    </row>
    <row r="4038" spans="20:20" ht="18.5">
      <c r="T4038" s="55">
        <f t="shared" si="63"/>
        <v>0</v>
      </c>
    </row>
    <row r="4039" spans="20:20" ht="18.5">
      <c r="T4039" s="55">
        <f t="shared" si="63"/>
        <v>0</v>
      </c>
    </row>
    <row r="4040" spans="20:20" ht="18.5">
      <c r="T4040" s="55">
        <f t="shared" si="63"/>
        <v>0</v>
      </c>
    </row>
    <row r="4041" spans="20:20" ht="18.5">
      <c r="T4041" s="55">
        <f t="shared" si="63"/>
        <v>0</v>
      </c>
    </row>
    <row r="4042" spans="20:20" ht="18.5">
      <c r="T4042" s="55">
        <f t="shared" si="63"/>
        <v>0</v>
      </c>
    </row>
    <row r="4043" spans="20:20" ht="18.5">
      <c r="T4043" s="55">
        <f t="shared" si="63"/>
        <v>0</v>
      </c>
    </row>
    <row r="4044" spans="20:20" ht="18.5">
      <c r="T4044" s="55">
        <f t="shared" si="63"/>
        <v>0</v>
      </c>
    </row>
    <row r="4045" spans="20:20" ht="18.5">
      <c r="T4045" s="55">
        <f t="shared" si="63"/>
        <v>0</v>
      </c>
    </row>
    <row r="4046" spans="20:20" ht="18.5">
      <c r="T4046" s="55">
        <f t="shared" si="63"/>
        <v>0</v>
      </c>
    </row>
    <row r="4047" spans="20:20" ht="18.5">
      <c r="T4047" s="55">
        <f t="shared" si="63"/>
        <v>0</v>
      </c>
    </row>
    <row r="4048" spans="20:20" ht="18.5">
      <c r="T4048" s="55">
        <f t="shared" si="63"/>
        <v>0</v>
      </c>
    </row>
    <row r="4049" spans="20:20" ht="18.5">
      <c r="T4049" s="55">
        <f t="shared" si="63"/>
        <v>0</v>
      </c>
    </row>
    <row r="4050" spans="20:20" ht="18.5">
      <c r="T4050" s="55">
        <f t="shared" si="63"/>
        <v>0</v>
      </c>
    </row>
    <row r="4051" spans="20:20" ht="18.5">
      <c r="T4051" s="55">
        <f t="shared" si="63"/>
        <v>0</v>
      </c>
    </row>
    <row r="4052" spans="20:20" ht="18.5">
      <c r="T4052" s="55">
        <f t="shared" si="63"/>
        <v>0</v>
      </c>
    </row>
    <row r="4053" spans="20:20" ht="18.5">
      <c r="T4053" s="55">
        <f t="shared" si="63"/>
        <v>0</v>
      </c>
    </row>
    <row r="4054" spans="20:20" ht="18.5">
      <c r="T4054" s="55">
        <f t="shared" si="63"/>
        <v>0</v>
      </c>
    </row>
    <row r="4055" spans="20:20" ht="18.5">
      <c r="T4055" s="55">
        <f t="shared" si="63"/>
        <v>0</v>
      </c>
    </row>
    <row r="4056" spans="20:20" ht="18.5">
      <c r="T4056" s="55">
        <f t="shared" si="63"/>
        <v>0</v>
      </c>
    </row>
    <row r="4057" spans="20:20" ht="18.5">
      <c r="T4057" s="55">
        <f t="shared" si="63"/>
        <v>0</v>
      </c>
    </row>
    <row r="4058" spans="20:20" ht="18.5">
      <c r="T4058" s="55">
        <f t="shared" si="63"/>
        <v>0</v>
      </c>
    </row>
    <row r="4059" spans="20:20" ht="18.5">
      <c r="T4059" s="55">
        <f t="shared" si="63"/>
        <v>0</v>
      </c>
    </row>
    <row r="4060" spans="20:20" ht="18.5">
      <c r="T4060" s="55">
        <f t="shared" si="63"/>
        <v>0</v>
      </c>
    </row>
    <row r="4061" spans="20:20" ht="18.5">
      <c r="T4061" s="55">
        <f t="shared" si="63"/>
        <v>0</v>
      </c>
    </row>
    <row r="4062" spans="20:20" ht="18.5">
      <c r="T4062" s="55">
        <f t="shared" si="63"/>
        <v>0</v>
      </c>
    </row>
    <row r="4063" spans="20:20" ht="18.5">
      <c r="T4063" s="55">
        <f t="shared" si="63"/>
        <v>0</v>
      </c>
    </row>
    <row r="4064" spans="20:20" ht="18.5">
      <c r="T4064" s="55">
        <f t="shared" si="63"/>
        <v>0</v>
      </c>
    </row>
    <row r="4065" spans="20:20" ht="18.5">
      <c r="T4065" s="55">
        <f t="shared" si="63"/>
        <v>0</v>
      </c>
    </row>
    <row r="4066" spans="20:20" ht="18.5">
      <c r="T4066" s="55">
        <f t="shared" si="63"/>
        <v>0</v>
      </c>
    </row>
    <row r="4067" spans="20:20" ht="18.5">
      <c r="T4067" s="55">
        <f t="shared" si="63"/>
        <v>0</v>
      </c>
    </row>
    <row r="4068" spans="20:20" ht="18.5">
      <c r="T4068" s="55">
        <f t="shared" si="63"/>
        <v>0</v>
      </c>
    </row>
    <row r="4069" spans="20:20" ht="18.5">
      <c r="T4069" s="55">
        <f t="shared" si="63"/>
        <v>0</v>
      </c>
    </row>
    <row r="4070" spans="20:20" ht="18.5">
      <c r="T4070" s="55">
        <f t="shared" si="63"/>
        <v>0</v>
      </c>
    </row>
    <row r="4071" spans="20:20" ht="18.5">
      <c r="T4071" s="55">
        <f t="shared" si="63"/>
        <v>0</v>
      </c>
    </row>
    <row r="4072" spans="20:20" ht="18.5">
      <c r="T4072" s="55">
        <f t="shared" si="63"/>
        <v>0</v>
      </c>
    </row>
    <row r="4073" spans="20:20" ht="18.5">
      <c r="T4073" s="55">
        <f t="shared" si="63"/>
        <v>0</v>
      </c>
    </row>
    <row r="4074" spans="20:20" ht="18.5">
      <c r="T4074" s="55">
        <f t="shared" si="63"/>
        <v>0</v>
      </c>
    </row>
    <row r="4075" spans="20:20" ht="18.5">
      <c r="T4075" s="55">
        <f t="shared" si="63"/>
        <v>0</v>
      </c>
    </row>
    <row r="4076" spans="20:20" ht="18.5">
      <c r="T4076" s="55">
        <f t="shared" si="63"/>
        <v>0</v>
      </c>
    </row>
    <row r="4077" spans="20:20" ht="18.5">
      <c r="T4077" s="55">
        <f t="shared" si="63"/>
        <v>0</v>
      </c>
    </row>
    <row r="4078" spans="20:20" ht="18.5">
      <c r="T4078" s="55">
        <f t="shared" si="63"/>
        <v>0</v>
      </c>
    </row>
    <row r="4079" spans="20:20" ht="18.5">
      <c r="T4079" s="55">
        <f t="shared" si="63"/>
        <v>0</v>
      </c>
    </row>
    <row r="4080" spans="20:20" ht="18.5">
      <c r="T4080" s="55">
        <f t="shared" si="63"/>
        <v>0</v>
      </c>
    </row>
    <row r="4081" spans="20:20" ht="18.5">
      <c r="T4081" s="55">
        <f t="shared" si="63"/>
        <v>0</v>
      </c>
    </row>
    <row r="4082" spans="20:20" ht="18.5">
      <c r="T4082" s="55">
        <f t="shared" si="63"/>
        <v>0</v>
      </c>
    </row>
    <row r="4083" spans="20:20" ht="18.5">
      <c r="T4083" s="55">
        <f t="shared" si="63"/>
        <v>0</v>
      </c>
    </row>
    <row r="4084" spans="20:20" ht="18.5">
      <c r="T4084" s="55">
        <f t="shared" si="63"/>
        <v>0</v>
      </c>
    </row>
    <row r="4085" spans="20:20" ht="18.5">
      <c r="T4085" s="55">
        <f t="shared" si="63"/>
        <v>0</v>
      </c>
    </row>
    <row r="4086" spans="20:20" ht="18.5">
      <c r="T4086" s="55">
        <f t="shared" si="63"/>
        <v>0</v>
      </c>
    </row>
    <row r="4087" spans="20:20" ht="18.5">
      <c r="T4087" s="55">
        <f t="shared" si="63"/>
        <v>0</v>
      </c>
    </row>
    <row r="4088" spans="20:20" ht="18.5">
      <c r="T4088" s="55">
        <f t="shared" si="63"/>
        <v>0</v>
      </c>
    </row>
    <row r="4089" spans="20:20" ht="18.5">
      <c r="T4089" s="55">
        <f t="shared" si="63"/>
        <v>0</v>
      </c>
    </row>
    <row r="4090" spans="20:20" ht="18.5">
      <c r="T4090" s="55">
        <f t="shared" si="63"/>
        <v>0</v>
      </c>
    </row>
    <row r="4091" spans="20:20" ht="18.5">
      <c r="T4091" s="55">
        <f t="shared" si="63"/>
        <v>0</v>
      </c>
    </row>
    <row r="4092" spans="20:20" ht="18.5">
      <c r="T4092" s="55">
        <f t="shared" si="63"/>
        <v>0</v>
      </c>
    </row>
    <row r="4093" spans="20:20" ht="18.5">
      <c r="T4093" s="55">
        <f t="shared" si="63"/>
        <v>0</v>
      </c>
    </row>
    <row r="4094" spans="20:20" ht="18.5">
      <c r="T4094" s="55">
        <f t="shared" si="63"/>
        <v>0</v>
      </c>
    </row>
    <row r="4095" spans="20:20" ht="18.5">
      <c r="T4095" s="55">
        <f t="shared" si="63"/>
        <v>0</v>
      </c>
    </row>
    <row r="4096" spans="20:20" ht="18.5">
      <c r="T4096" s="55">
        <f t="shared" si="63"/>
        <v>0</v>
      </c>
    </row>
    <row r="4097" spans="20:20" ht="18.5">
      <c r="T4097" s="55">
        <f t="shared" si="63"/>
        <v>0</v>
      </c>
    </row>
    <row r="4098" spans="20:20" ht="18.5">
      <c r="T4098" s="55">
        <f t="shared" si="63"/>
        <v>0</v>
      </c>
    </row>
    <row r="4099" spans="20:20" ht="18.5">
      <c r="T4099" s="55">
        <f t="shared" ref="T4099:T4162" si="64">DATEDIF(M4099, S4099, "D")</f>
        <v>0</v>
      </c>
    </row>
    <row r="4100" spans="20:20" ht="18.5">
      <c r="T4100" s="55">
        <f t="shared" si="64"/>
        <v>0</v>
      </c>
    </row>
    <row r="4101" spans="20:20" ht="18.5">
      <c r="T4101" s="55">
        <f t="shared" si="64"/>
        <v>0</v>
      </c>
    </row>
    <row r="4102" spans="20:20" ht="18.5">
      <c r="T4102" s="55">
        <f t="shared" si="64"/>
        <v>0</v>
      </c>
    </row>
    <row r="4103" spans="20:20" ht="18.5">
      <c r="T4103" s="55">
        <f t="shared" si="64"/>
        <v>0</v>
      </c>
    </row>
    <row r="4104" spans="20:20" ht="18.5">
      <c r="T4104" s="55">
        <f t="shared" si="64"/>
        <v>0</v>
      </c>
    </row>
    <row r="4105" spans="20:20" ht="18.5">
      <c r="T4105" s="55">
        <f t="shared" si="64"/>
        <v>0</v>
      </c>
    </row>
    <row r="4106" spans="20:20" ht="18.5">
      <c r="T4106" s="55">
        <f t="shared" si="64"/>
        <v>0</v>
      </c>
    </row>
    <row r="4107" spans="20:20" ht="18.5">
      <c r="T4107" s="55">
        <f t="shared" si="64"/>
        <v>0</v>
      </c>
    </row>
    <row r="4108" spans="20:20" ht="18.5">
      <c r="T4108" s="55">
        <f t="shared" si="64"/>
        <v>0</v>
      </c>
    </row>
    <row r="4109" spans="20:20" ht="18.5">
      <c r="T4109" s="55">
        <f t="shared" si="64"/>
        <v>0</v>
      </c>
    </row>
    <row r="4110" spans="20:20" ht="18.5">
      <c r="T4110" s="55">
        <f t="shared" si="64"/>
        <v>0</v>
      </c>
    </row>
    <row r="4111" spans="20:20" ht="18.5">
      <c r="T4111" s="55">
        <f t="shared" si="64"/>
        <v>0</v>
      </c>
    </row>
    <row r="4112" spans="20:20" ht="18.5">
      <c r="T4112" s="55">
        <f t="shared" si="64"/>
        <v>0</v>
      </c>
    </row>
    <row r="4113" spans="20:20" ht="18.5">
      <c r="T4113" s="55">
        <f t="shared" si="64"/>
        <v>0</v>
      </c>
    </row>
    <row r="4114" spans="20:20" ht="18.5">
      <c r="T4114" s="55">
        <f t="shared" si="64"/>
        <v>0</v>
      </c>
    </row>
    <row r="4115" spans="20:20" ht="18.5">
      <c r="T4115" s="55">
        <f t="shared" si="64"/>
        <v>0</v>
      </c>
    </row>
    <row r="4116" spans="20:20" ht="18.5">
      <c r="T4116" s="55">
        <f t="shared" si="64"/>
        <v>0</v>
      </c>
    </row>
    <row r="4117" spans="20:20" ht="18.5">
      <c r="T4117" s="55">
        <f t="shared" si="64"/>
        <v>0</v>
      </c>
    </row>
    <row r="4118" spans="20:20" ht="18.5">
      <c r="T4118" s="55">
        <f t="shared" si="64"/>
        <v>0</v>
      </c>
    </row>
    <row r="4119" spans="20:20" ht="18.5">
      <c r="T4119" s="55">
        <f t="shared" si="64"/>
        <v>0</v>
      </c>
    </row>
    <row r="4120" spans="20:20" ht="18.5">
      <c r="T4120" s="55">
        <f t="shared" si="64"/>
        <v>0</v>
      </c>
    </row>
    <row r="4121" spans="20:20" ht="18.5">
      <c r="T4121" s="55">
        <f t="shared" si="64"/>
        <v>0</v>
      </c>
    </row>
    <row r="4122" spans="20:20" ht="18.5">
      <c r="T4122" s="55">
        <f t="shared" si="64"/>
        <v>0</v>
      </c>
    </row>
    <row r="4123" spans="20:20" ht="18.5">
      <c r="T4123" s="55">
        <f t="shared" si="64"/>
        <v>0</v>
      </c>
    </row>
    <row r="4124" spans="20:20" ht="18.5">
      <c r="T4124" s="55">
        <f t="shared" si="64"/>
        <v>0</v>
      </c>
    </row>
    <row r="4125" spans="20:20" ht="18.5">
      <c r="T4125" s="55">
        <f t="shared" si="64"/>
        <v>0</v>
      </c>
    </row>
    <row r="4126" spans="20:20" ht="18.5">
      <c r="T4126" s="55">
        <f t="shared" si="64"/>
        <v>0</v>
      </c>
    </row>
    <row r="4127" spans="20:20" ht="18.5">
      <c r="T4127" s="55">
        <f t="shared" si="64"/>
        <v>0</v>
      </c>
    </row>
    <row r="4128" spans="20:20" ht="18.5">
      <c r="T4128" s="55">
        <f t="shared" si="64"/>
        <v>0</v>
      </c>
    </row>
    <row r="4129" spans="20:20" ht="18.5">
      <c r="T4129" s="55">
        <f t="shared" si="64"/>
        <v>0</v>
      </c>
    </row>
    <row r="4130" spans="20:20" ht="18.5">
      <c r="T4130" s="55">
        <f t="shared" si="64"/>
        <v>0</v>
      </c>
    </row>
    <row r="4131" spans="20:20" ht="18.5">
      <c r="T4131" s="55">
        <f t="shared" si="64"/>
        <v>0</v>
      </c>
    </row>
    <row r="4132" spans="20:20" ht="18.5">
      <c r="T4132" s="55">
        <f t="shared" si="64"/>
        <v>0</v>
      </c>
    </row>
    <row r="4133" spans="20:20" ht="18.5">
      <c r="T4133" s="55">
        <f t="shared" si="64"/>
        <v>0</v>
      </c>
    </row>
    <row r="4134" spans="20:20" ht="18.5">
      <c r="T4134" s="55">
        <f t="shared" si="64"/>
        <v>0</v>
      </c>
    </row>
    <row r="4135" spans="20:20" ht="18.5">
      <c r="T4135" s="55">
        <f t="shared" si="64"/>
        <v>0</v>
      </c>
    </row>
    <row r="4136" spans="20:20" ht="18.5">
      <c r="T4136" s="55">
        <f t="shared" si="64"/>
        <v>0</v>
      </c>
    </row>
    <row r="4137" spans="20:20" ht="18.5">
      <c r="T4137" s="55">
        <f t="shared" si="64"/>
        <v>0</v>
      </c>
    </row>
    <row r="4138" spans="20:20" ht="18.5">
      <c r="T4138" s="55">
        <f t="shared" si="64"/>
        <v>0</v>
      </c>
    </row>
    <row r="4139" spans="20:20" ht="18.5">
      <c r="T4139" s="55">
        <f t="shared" si="64"/>
        <v>0</v>
      </c>
    </row>
    <row r="4140" spans="20:20" ht="18.5">
      <c r="T4140" s="55">
        <f t="shared" si="64"/>
        <v>0</v>
      </c>
    </row>
    <row r="4141" spans="20:20" ht="18.5">
      <c r="T4141" s="55">
        <f t="shared" si="64"/>
        <v>0</v>
      </c>
    </row>
    <row r="4142" spans="20:20" ht="18.5">
      <c r="T4142" s="55">
        <f t="shared" si="64"/>
        <v>0</v>
      </c>
    </row>
    <row r="4143" spans="20:20" ht="18.5">
      <c r="T4143" s="55">
        <f t="shared" si="64"/>
        <v>0</v>
      </c>
    </row>
    <row r="4144" spans="20:20" ht="18.5">
      <c r="T4144" s="55">
        <f t="shared" si="64"/>
        <v>0</v>
      </c>
    </row>
    <row r="4145" spans="20:20" ht="18.5">
      <c r="T4145" s="55">
        <f t="shared" si="64"/>
        <v>0</v>
      </c>
    </row>
    <row r="4146" spans="20:20" ht="18.5">
      <c r="T4146" s="55">
        <f t="shared" si="64"/>
        <v>0</v>
      </c>
    </row>
    <row r="4147" spans="20:20" ht="18.5">
      <c r="T4147" s="55">
        <f t="shared" si="64"/>
        <v>0</v>
      </c>
    </row>
    <row r="4148" spans="20:20" ht="18.5">
      <c r="T4148" s="55">
        <f t="shared" si="64"/>
        <v>0</v>
      </c>
    </row>
    <row r="4149" spans="20:20" ht="18.5">
      <c r="T4149" s="55">
        <f t="shared" si="64"/>
        <v>0</v>
      </c>
    </row>
    <row r="4150" spans="20:20" ht="18.5">
      <c r="T4150" s="55">
        <f t="shared" si="64"/>
        <v>0</v>
      </c>
    </row>
    <row r="4151" spans="20:20" ht="18.5">
      <c r="T4151" s="55">
        <f t="shared" si="64"/>
        <v>0</v>
      </c>
    </row>
    <row r="4152" spans="20:20" ht="18.5">
      <c r="T4152" s="55">
        <f t="shared" si="64"/>
        <v>0</v>
      </c>
    </row>
    <row r="4153" spans="20:20" ht="18.5">
      <c r="T4153" s="55">
        <f t="shared" si="64"/>
        <v>0</v>
      </c>
    </row>
    <row r="4154" spans="20:20" ht="18.5">
      <c r="T4154" s="55">
        <f t="shared" si="64"/>
        <v>0</v>
      </c>
    </row>
    <row r="4155" spans="20:20" ht="18.5">
      <c r="T4155" s="55">
        <f t="shared" si="64"/>
        <v>0</v>
      </c>
    </row>
    <row r="4156" spans="20:20" ht="18.5">
      <c r="T4156" s="55">
        <f t="shared" si="64"/>
        <v>0</v>
      </c>
    </row>
    <row r="4157" spans="20:20" ht="18.5">
      <c r="T4157" s="55">
        <f t="shared" si="64"/>
        <v>0</v>
      </c>
    </row>
    <row r="4158" spans="20:20" ht="18.5">
      <c r="T4158" s="55">
        <f t="shared" si="64"/>
        <v>0</v>
      </c>
    </row>
    <row r="4159" spans="20:20" ht="18.5">
      <c r="T4159" s="55">
        <f t="shared" si="64"/>
        <v>0</v>
      </c>
    </row>
    <row r="4160" spans="20:20" ht="18.5">
      <c r="T4160" s="55">
        <f t="shared" si="64"/>
        <v>0</v>
      </c>
    </row>
    <row r="4161" spans="20:20" ht="18.5">
      <c r="T4161" s="55">
        <f t="shared" si="64"/>
        <v>0</v>
      </c>
    </row>
    <row r="4162" spans="20:20" ht="18.5">
      <c r="T4162" s="55">
        <f t="shared" si="64"/>
        <v>0</v>
      </c>
    </row>
    <row r="4163" spans="20:20" ht="18.5">
      <c r="T4163" s="55">
        <f t="shared" ref="T4163:T4226" si="65">DATEDIF(M4163, S4163, "D")</f>
        <v>0</v>
      </c>
    </row>
    <row r="4164" spans="20:20" ht="18.5">
      <c r="T4164" s="55">
        <f t="shared" si="65"/>
        <v>0</v>
      </c>
    </row>
    <row r="4165" spans="20:20" ht="18.5">
      <c r="T4165" s="55">
        <f t="shared" si="65"/>
        <v>0</v>
      </c>
    </row>
    <row r="4166" spans="20:20" ht="18.5">
      <c r="T4166" s="55">
        <f t="shared" si="65"/>
        <v>0</v>
      </c>
    </row>
    <row r="4167" spans="20:20" ht="18.5">
      <c r="T4167" s="55">
        <f t="shared" si="65"/>
        <v>0</v>
      </c>
    </row>
    <row r="4168" spans="20:20" ht="18.5">
      <c r="T4168" s="55">
        <f t="shared" si="65"/>
        <v>0</v>
      </c>
    </row>
    <row r="4169" spans="20:20" ht="18.5">
      <c r="T4169" s="55">
        <f t="shared" si="65"/>
        <v>0</v>
      </c>
    </row>
    <row r="4170" spans="20:20" ht="18.5">
      <c r="T4170" s="55">
        <f t="shared" si="65"/>
        <v>0</v>
      </c>
    </row>
    <row r="4171" spans="20:20" ht="18.5">
      <c r="T4171" s="55">
        <f t="shared" si="65"/>
        <v>0</v>
      </c>
    </row>
    <row r="4172" spans="20:20" ht="18.5">
      <c r="T4172" s="55">
        <f t="shared" si="65"/>
        <v>0</v>
      </c>
    </row>
    <row r="4173" spans="20:20" ht="18.5">
      <c r="T4173" s="55">
        <f t="shared" si="65"/>
        <v>0</v>
      </c>
    </row>
    <row r="4174" spans="20:20" ht="18.5">
      <c r="T4174" s="55">
        <f t="shared" si="65"/>
        <v>0</v>
      </c>
    </row>
    <row r="4175" spans="20:20" ht="18.5">
      <c r="T4175" s="55">
        <f t="shared" si="65"/>
        <v>0</v>
      </c>
    </row>
    <row r="4176" spans="20:20" ht="18.5">
      <c r="T4176" s="55">
        <f t="shared" si="65"/>
        <v>0</v>
      </c>
    </row>
    <row r="4177" spans="20:20" ht="18.5">
      <c r="T4177" s="55">
        <f t="shared" si="65"/>
        <v>0</v>
      </c>
    </row>
    <row r="4178" spans="20:20" ht="18.5">
      <c r="T4178" s="55">
        <f t="shared" si="65"/>
        <v>0</v>
      </c>
    </row>
    <row r="4179" spans="20:20" ht="18.5">
      <c r="T4179" s="55">
        <f t="shared" si="65"/>
        <v>0</v>
      </c>
    </row>
    <row r="4180" spans="20:20" ht="18.5">
      <c r="T4180" s="55">
        <f t="shared" si="65"/>
        <v>0</v>
      </c>
    </row>
    <row r="4181" spans="20:20" ht="18.5">
      <c r="T4181" s="55">
        <f t="shared" si="65"/>
        <v>0</v>
      </c>
    </row>
    <row r="4182" spans="20:20" ht="18.5">
      <c r="T4182" s="55">
        <f t="shared" si="65"/>
        <v>0</v>
      </c>
    </row>
    <row r="4183" spans="20:20" ht="18.5">
      <c r="T4183" s="55">
        <f t="shared" si="65"/>
        <v>0</v>
      </c>
    </row>
    <row r="4184" spans="20:20" ht="18.5">
      <c r="T4184" s="55">
        <f t="shared" si="65"/>
        <v>0</v>
      </c>
    </row>
    <row r="4185" spans="20:20" ht="18.5">
      <c r="T4185" s="55">
        <f t="shared" si="65"/>
        <v>0</v>
      </c>
    </row>
    <row r="4186" spans="20:20" ht="18.5">
      <c r="T4186" s="55">
        <f t="shared" si="65"/>
        <v>0</v>
      </c>
    </row>
    <row r="4187" spans="20:20" ht="18.5">
      <c r="T4187" s="55">
        <f t="shared" si="65"/>
        <v>0</v>
      </c>
    </row>
    <row r="4188" spans="20:20" ht="18.5">
      <c r="T4188" s="55">
        <f t="shared" si="65"/>
        <v>0</v>
      </c>
    </row>
    <row r="4189" spans="20:20" ht="18.5">
      <c r="T4189" s="55">
        <f t="shared" si="65"/>
        <v>0</v>
      </c>
    </row>
    <row r="4190" spans="20:20" ht="18.5">
      <c r="T4190" s="55">
        <f t="shared" si="65"/>
        <v>0</v>
      </c>
    </row>
    <row r="4191" spans="20:20" ht="18.5">
      <c r="T4191" s="55">
        <f t="shared" si="65"/>
        <v>0</v>
      </c>
    </row>
    <row r="4192" spans="20:20" ht="18.5">
      <c r="T4192" s="55">
        <f t="shared" si="65"/>
        <v>0</v>
      </c>
    </row>
    <row r="4193" spans="20:20" ht="18.5">
      <c r="T4193" s="55">
        <f t="shared" si="65"/>
        <v>0</v>
      </c>
    </row>
    <row r="4194" spans="20:20" ht="18.5">
      <c r="T4194" s="55">
        <f t="shared" si="65"/>
        <v>0</v>
      </c>
    </row>
    <row r="4195" spans="20:20" ht="18.5">
      <c r="T4195" s="55">
        <f t="shared" si="65"/>
        <v>0</v>
      </c>
    </row>
    <row r="4196" spans="20:20" ht="18.5">
      <c r="T4196" s="55">
        <f t="shared" si="65"/>
        <v>0</v>
      </c>
    </row>
    <row r="4197" spans="20:20" ht="18.5">
      <c r="T4197" s="55">
        <f t="shared" si="65"/>
        <v>0</v>
      </c>
    </row>
    <row r="4198" spans="20:20" ht="18.5">
      <c r="T4198" s="55">
        <f t="shared" si="65"/>
        <v>0</v>
      </c>
    </row>
    <row r="4199" spans="20:20" ht="18.5">
      <c r="T4199" s="55">
        <f t="shared" si="65"/>
        <v>0</v>
      </c>
    </row>
    <row r="4200" spans="20:20" ht="18.5">
      <c r="T4200" s="55">
        <f t="shared" si="65"/>
        <v>0</v>
      </c>
    </row>
    <row r="4201" spans="20:20" ht="18.5">
      <c r="T4201" s="55">
        <f t="shared" si="65"/>
        <v>0</v>
      </c>
    </row>
    <row r="4202" spans="20:20" ht="18.5">
      <c r="T4202" s="55">
        <f t="shared" si="65"/>
        <v>0</v>
      </c>
    </row>
    <row r="4203" spans="20:20" ht="18.5">
      <c r="T4203" s="55">
        <f t="shared" si="65"/>
        <v>0</v>
      </c>
    </row>
    <row r="4204" spans="20:20" ht="18.5">
      <c r="T4204" s="55">
        <f t="shared" si="65"/>
        <v>0</v>
      </c>
    </row>
    <row r="4205" spans="20:20" ht="18.5">
      <c r="T4205" s="55">
        <f t="shared" si="65"/>
        <v>0</v>
      </c>
    </row>
    <row r="4206" spans="20:20" ht="18.5">
      <c r="T4206" s="55">
        <f t="shared" si="65"/>
        <v>0</v>
      </c>
    </row>
    <row r="4207" spans="20:20" ht="18.5">
      <c r="T4207" s="55">
        <f t="shared" si="65"/>
        <v>0</v>
      </c>
    </row>
    <row r="4208" spans="20:20" ht="18.5">
      <c r="T4208" s="55">
        <f t="shared" si="65"/>
        <v>0</v>
      </c>
    </row>
    <row r="4209" spans="20:20" ht="18.5">
      <c r="T4209" s="55">
        <f t="shared" si="65"/>
        <v>0</v>
      </c>
    </row>
    <row r="4210" spans="20:20" ht="18.5">
      <c r="T4210" s="55">
        <f t="shared" si="65"/>
        <v>0</v>
      </c>
    </row>
    <row r="4211" spans="20:20" ht="18.5">
      <c r="T4211" s="55">
        <f t="shared" si="65"/>
        <v>0</v>
      </c>
    </row>
    <row r="4212" spans="20:20" ht="18.5">
      <c r="T4212" s="55">
        <f t="shared" si="65"/>
        <v>0</v>
      </c>
    </row>
    <row r="4213" spans="20:20" ht="18.5">
      <c r="T4213" s="55">
        <f t="shared" si="65"/>
        <v>0</v>
      </c>
    </row>
    <row r="4214" spans="20:20" ht="18.5">
      <c r="T4214" s="55">
        <f t="shared" si="65"/>
        <v>0</v>
      </c>
    </row>
    <row r="4215" spans="20:20" ht="18.5">
      <c r="T4215" s="55">
        <f t="shared" si="65"/>
        <v>0</v>
      </c>
    </row>
    <row r="4216" spans="20:20" ht="18.5">
      <c r="T4216" s="55">
        <f t="shared" si="65"/>
        <v>0</v>
      </c>
    </row>
    <row r="4217" spans="20:20" ht="18.5">
      <c r="T4217" s="55">
        <f t="shared" si="65"/>
        <v>0</v>
      </c>
    </row>
    <row r="4218" spans="20:20" ht="18.5">
      <c r="T4218" s="55">
        <f t="shared" si="65"/>
        <v>0</v>
      </c>
    </row>
    <row r="4219" spans="20:20" ht="18.5">
      <c r="T4219" s="55">
        <f t="shared" si="65"/>
        <v>0</v>
      </c>
    </row>
    <row r="4220" spans="20:20" ht="18.5">
      <c r="T4220" s="55">
        <f t="shared" si="65"/>
        <v>0</v>
      </c>
    </row>
    <row r="4221" spans="20:20" ht="18.5">
      <c r="T4221" s="55">
        <f t="shared" si="65"/>
        <v>0</v>
      </c>
    </row>
    <row r="4222" spans="20:20" ht="18.5">
      <c r="T4222" s="55">
        <f t="shared" si="65"/>
        <v>0</v>
      </c>
    </row>
    <row r="4223" spans="20:20" ht="18.5">
      <c r="T4223" s="55">
        <f t="shared" si="65"/>
        <v>0</v>
      </c>
    </row>
    <row r="4224" spans="20:20" ht="18.5">
      <c r="T4224" s="55">
        <f t="shared" si="65"/>
        <v>0</v>
      </c>
    </row>
    <row r="4225" spans="20:20" ht="18.5">
      <c r="T4225" s="55">
        <f t="shared" si="65"/>
        <v>0</v>
      </c>
    </row>
    <row r="4226" spans="20:20" ht="18.5">
      <c r="T4226" s="55">
        <f t="shared" si="65"/>
        <v>0</v>
      </c>
    </row>
    <row r="4227" spans="20:20" ht="18.5">
      <c r="T4227" s="55">
        <f t="shared" ref="T4227:T4290" si="66">DATEDIF(M4227, S4227, "D")</f>
        <v>0</v>
      </c>
    </row>
    <row r="4228" spans="20:20" ht="18.5">
      <c r="T4228" s="55">
        <f t="shared" si="66"/>
        <v>0</v>
      </c>
    </row>
    <row r="4229" spans="20:20" ht="18.5">
      <c r="T4229" s="55">
        <f t="shared" si="66"/>
        <v>0</v>
      </c>
    </row>
    <row r="4230" spans="20:20" ht="18.5">
      <c r="T4230" s="55">
        <f t="shared" si="66"/>
        <v>0</v>
      </c>
    </row>
    <row r="4231" spans="20:20" ht="18.5">
      <c r="T4231" s="55">
        <f t="shared" si="66"/>
        <v>0</v>
      </c>
    </row>
    <row r="4232" spans="20:20" ht="18.5">
      <c r="T4232" s="55">
        <f t="shared" si="66"/>
        <v>0</v>
      </c>
    </row>
    <row r="4233" spans="20:20" ht="18.5">
      <c r="T4233" s="55">
        <f t="shared" si="66"/>
        <v>0</v>
      </c>
    </row>
    <row r="4234" spans="20:20" ht="18.5">
      <c r="T4234" s="55">
        <f t="shared" si="66"/>
        <v>0</v>
      </c>
    </row>
    <row r="4235" spans="20:20" ht="18.5">
      <c r="T4235" s="55">
        <f t="shared" si="66"/>
        <v>0</v>
      </c>
    </row>
    <row r="4236" spans="20:20" ht="18.5">
      <c r="T4236" s="55">
        <f t="shared" si="66"/>
        <v>0</v>
      </c>
    </row>
    <row r="4237" spans="20:20" ht="18.5">
      <c r="T4237" s="55">
        <f t="shared" si="66"/>
        <v>0</v>
      </c>
    </row>
    <row r="4238" spans="20:20" ht="18.5">
      <c r="T4238" s="55">
        <f t="shared" si="66"/>
        <v>0</v>
      </c>
    </row>
    <row r="4239" spans="20:20" ht="18.5">
      <c r="T4239" s="55">
        <f t="shared" si="66"/>
        <v>0</v>
      </c>
    </row>
    <row r="4240" spans="20:20" ht="18.5">
      <c r="T4240" s="55">
        <f t="shared" si="66"/>
        <v>0</v>
      </c>
    </row>
    <row r="4241" spans="20:20" ht="18.5">
      <c r="T4241" s="55">
        <f t="shared" si="66"/>
        <v>0</v>
      </c>
    </row>
    <row r="4242" spans="20:20" ht="18.5">
      <c r="T4242" s="55">
        <f t="shared" si="66"/>
        <v>0</v>
      </c>
    </row>
    <row r="4243" spans="20:20" ht="18.5">
      <c r="T4243" s="55">
        <f t="shared" si="66"/>
        <v>0</v>
      </c>
    </row>
    <row r="4244" spans="20:20" ht="18.5">
      <c r="T4244" s="55">
        <f t="shared" si="66"/>
        <v>0</v>
      </c>
    </row>
    <row r="4245" spans="20:20" ht="18.5">
      <c r="T4245" s="55">
        <f t="shared" si="66"/>
        <v>0</v>
      </c>
    </row>
    <row r="4246" spans="20:20" ht="18.5">
      <c r="T4246" s="55">
        <f t="shared" si="66"/>
        <v>0</v>
      </c>
    </row>
    <row r="4247" spans="20:20" ht="18.5">
      <c r="T4247" s="55">
        <f t="shared" si="66"/>
        <v>0</v>
      </c>
    </row>
    <row r="4248" spans="20:20" ht="18.5">
      <c r="T4248" s="55">
        <f t="shared" si="66"/>
        <v>0</v>
      </c>
    </row>
    <row r="4249" spans="20:20" ht="18.5">
      <c r="T4249" s="55">
        <f t="shared" si="66"/>
        <v>0</v>
      </c>
    </row>
    <row r="4250" spans="20:20" ht="18.5">
      <c r="T4250" s="55">
        <f t="shared" si="66"/>
        <v>0</v>
      </c>
    </row>
    <row r="4251" spans="20:20" ht="18.5">
      <c r="T4251" s="55">
        <f t="shared" si="66"/>
        <v>0</v>
      </c>
    </row>
    <row r="4252" spans="20:20" ht="18.5">
      <c r="T4252" s="55">
        <f t="shared" si="66"/>
        <v>0</v>
      </c>
    </row>
    <row r="4253" spans="20:20" ht="18.5">
      <c r="T4253" s="55">
        <f t="shared" si="66"/>
        <v>0</v>
      </c>
    </row>
    <row r="4254" spans="20:20" ht="18.5">
      <c r="T4254" s="55">
        <f t="shared" si="66"/>
        <v>0</v>
      </c>
    </row>
    <row r="4255" spans="20:20" ht="18.5">
      <c r="T4255" s="55">
        <f t="shared" si="66"/>
        <v>0</v>
      </c>
    </row>
    <row r="4256" spans="20:20" ht="18.5">
      <c r="T4256" s="55">
        <f t="shared" si="66"/>
        <v>0</v>
      </c>
    </row>
    <row r="4257" spans="20:20" ht="18.5">
      <c r="T4257" s="55">
        <f t="shared" si="66"/>
        <v>0</v>
      </c>
    </row>
    <row r="4258" spans="20:20" ht="18.5">
      <c r="T4258" s="55">
        <f t="shared" si="66"/>
        <v>0</v>
      </c>
    </row>
    <row r="4259" spans="20:20" ht="18.5">
      <c r="T4259" s="55">
        <f t="shared" si="66"/>
        <v>0</v>
      </c>
    </row>
    <row r="4260" spans="20:20" ht="18.5">
      <c r="T4260" s="55">
        <f t="shared" si="66"/>
        <v>0</v>
      </c>
    </row>
    <row r="4261" spans="20:20" ht="18.5">
      <c r="T4261" s="55">
        <f t="shared" si="66"/>
        <v>0</v>
      </c>
    </row>
    <row r="4262" spans="20:20" ht="18.5">
      <c r="T4262" s="55">
        <f t="shared" si="66"/>
        <v>0</v>
      </c>
    </row>
    <row r="4263" spans="20:20" ht="18.5">
      <c r="T4263" s="55">
        <f t="shared" si="66"/>
        <v>0</v>
      </c>
    </row>
    <row r="4264" spans="20:20" ht="18.5">
      <c r="T4264" s="55">
        <f t="shared" si="66"/>
        <v>0</v>
      </c>
    </row>
    <row r="4265" spans="20:20" ht="18.5">
      <c r="T4265" s="55">
        <f t="shared" si="66"/>
        <v>0</v>
      </c>
    </row>
    <row r="4266" spans="20:20" ht="18.5">
      <c r="T4266" s="55">
        <f t="shared" si="66"/>
        <v>0</v>
      </c>
    </row>
    <row r="4267" spans="20:20" ht="18.5">
      <c r="T4267" s="55">
        <f t="shared" si="66"/>
        <v>0</v>
      </c>
    </row>
    <row r="4268" spans="20:20" ht="18.5">
      <c r="T4268" s="55">
        <f t="shared" si="66"/>
        <v>0</v>
      </c>
    </row>
    <row r="4269" spans="20:20" ht="18.5">
      <c r="T4269" s="55">
        <f t="shared" si="66"/>
        <v>0</v>
      </c>
    </row>
    <row r="4270" spans="20:20" ht="18.5">
      <c r="T4270" s="55">
        <f t="shared" si="66"/>
        <v>0</v>
      </c>
    </row>
    <row r="4271" spans="20:20" ht="18.5">
      <c r="T4271" s="55">
        <f t="shared" si="66"/>
        <v>0</v>
      </c>
    </row>
    <row r="4272" spans="20:20" ht="18.5">
      <c r="T4272" s="55">
        <f t="shared" si="66"/>
        <v>0</v>
      </c>
    </row>
    <row r="4273" spans="20:20" ht="18.5">
      <c r="T4273" s="55">
        <f t="shared" si="66"/>
        <v>0</v>
      </c>
    </row>
    <row r="4274" spans="20:20" ht="18.5">
      <c r="T4274" s="55">
        <f t="shared" si="66"/>
        <v>0</v>
      </c>
    </row>
    <row r="4275" spans="20:20" ht="18.5">
      <c r="T4275" s="55">
        <f t="shared" si="66"/>
        <v>0</v>
      </c>
    </row>
    <row r="4276" spans="20:20" ht="18.5">
      <c r="T4276" s="55">
        <f t="shared" si="66"/>
        <v>0</v>
      </c>
    </row>
    <row r="4277" spans="20:20" ht="18.5">
      <c r="T4277" s="55">
        <f t="shared" si="66"/>
        <v>0</v>
      </c>
    </row>
    <row r="4278" spans="20:20" ht="18.5">
      <c r="T4278" s="55">
        <f t="shared" si="66"/>
        <v>0</v>
      </c>
    </row>
    <row r="4279" spans="20:20" ht="18.5">
      <c r="T4279" s="55">
        <f t="shared" si="66"/>
        <v>0</v>
      </c>
    </row>
    <row r="4280" spans="20:20" ht="18.5">
      <c r="T4280" s="55">
        <f t="shared" si="66"/>
        <v>0</v>
      </c>
    </row>
    <row r="4281" spans="20:20" ht="18.5">
      <c r="T4281" s="55">
        <f t="shared" si="66"/>
        <v>0</v>
      </c>
    </row>
    <row r="4282" spans="20:20" ht="18.5">
      <c r="T4282" s="55">
        <f t="shared" si="66"/>
        <v>0</v>
      </c>
    </row>
    <row r="4283" spans="20:20" ht="18.5">
      <c r="T4283" s="55">
        <f t="shared" si="66"/>
        <v>0</v>
      </c>
    </row>
    <row r="4284" spans="20:20" ht="18.5">
      <c r="T4284" s="55">
        <f t="shared" si="66"/>
        <v>0</v>
      </c>
    </row>
    <row r="4285" spans="20:20" ht="18.5">
      <c r="T4285" s="55">
        <f t="shared" si="66"/>
        <v>0</v>
      </c>
    </row>
    <row r="4286" spans="20:20" ht="18.5">
      <c r="T4286" s="55">
        <f t="shared" si="66"/>
        <v>0</v>
      </c>
    </row>
    <row r="4287" spans="20:20" ht="18.5">
      <c r="T4287" s="55">
        <f t="shared" si="66"/>
        <v>0</v>
      </c>
    </row>
    <row r="4288" spans="20:20" ht="18.5">
      <c r="T4288" s="55">
        <f t="shared" si="66"/>
        <v>0</v>
      </c>
    </row>
    <row r="4289" spans="20:20" ht="18.5">
      <c r="T4289" s="55">
        <f t="shared" si="66"/>
        <v>0</v>
      </c>
    </row>
    <row r="4290" spans="20:20" ht="18.5">
      <c r="T4290" s="55">
        <f t="shared" si="66"/>
        <v>0</v>
      </c>
    </row>
    <row r="4291" spans="20:20" ht="18.5">
      <c r="T4291" s="55">
        <f t="shared" ref="T4291:T4354" si="67">DATEDIF(M4291, S4291, "D")</f>
        <v>0</v>
      </c>
    </row>
    <row r="4292" spans="20:20" ht="18.5">
      <c r="T4292" s="55">
        <f t="shared" si="67"/>
        <v>0</v>
      </c>
    </row>
    <row r="4293" spans="20:20" ht="18.5">
      <c r="T4293" s="55">
        <f t="shared" si="67"/>
        <v>0</v>
      </c>
    </row>
    <row r="4294" spans="20:20" ht="18.5">
      <c r="T4294" s="55">
        <f t="shared" si="67"/>
        <v>0</v>
      </c>
    </row>
    <row r="4295" spans="20:20" ht="18.5">
      <c r="T4295" s="55">
        <f t="shared" si="67"/>
        <v>0</v>
      </c>
    </row>
    <row r="4296" spans="20:20" ht="18.5">
      <c r="T4296" s="55">
        <f t="shared" si="67"/>
        <v>0</v>
      </c>
    </row>
    <row r="4297" spans="20:20" ht="18.5">
      <c r="T4297" s="55">
        <f t="shared" si="67"/>
        <v>0</v>
      </c>
    </row>
    <row r="4298" spans="20:20" ht="18.5">
      <c r="T4298" s="55">
        <f t="shared" si="67"/>
        <v>0</v>
      </c>
    </row>
    <row r="4299" spans="20:20" ht="18.5">
      <c r="T4299" s="55">
        <f t="shared" si="67"/>
        <v>0</v>
      </c>
    </row>
    <row r="4300" spans="20:20" ht="18.5">
      <c r="T4300" s="55">
        <f t="shared" si="67"/>
        <v>0</v>
      </c>
    </row>
    <row r="4301" spans="20:20" ht="18.5">
      <c r="T4301" s="55">
        <f t="shared" si="67"/>
        <v>0</v>
      </c>
    </row>
    <row r="4302" spans="20:20" ht="18.5">
      <c r="T4302" s="55">
        <f t="shared" si="67"/>
        <v>0</v>
      </c>
    </row>
    <row r="4303" spans="20:20" ht="18.5">
      <c r="T4303" s="55">
        <f t="shared" si="67"/>
        <v>0</v>
      </c>
    </row>
    <row r="4304" spans="20:20" ht="18.5">
      <c r="T4304" s="55">
        <f t="shared" si="67"/>
        <v>0</v>
      </c>
    </row>
    <row r="4305" spans="20:20" ht="18.5">
      <c r="T4305" s="55">
        <f t="shared" si="67"/>
        <v>0</v>
      </c>
    </row>
    <row r="4306" spans="20:20" ht="18.5">
      <c r="T4306" s="55">
        <f t="shared" si="67"/>
        <v>0</v>
      </c>
    </row>
    <row r="4307" spans="20:20" ht="18.5">
      <c r="T4307" s="55">
        <f t="shared" si="67"/>
        <v>0</v>
      </c>
    </row>
    <row r="4308" spans="20:20" ht="18.5">
      <c r="T4308" s="55">
        <f t="shared" si="67"/>
        <v>0</v>
      </c>
    </row>
    <row r="4309" spans="20:20" ht="18.5">
      <c r="T4309" s="55">
        <f t="shared" si="67"/>
        <v>0</v>
      </c>
    </row>
    <row r="4310" spans="20:20" ht="18.5">
      <c r="T4310" s="55">
        <f t="shared" si="67"/>
        <v>0</v>
      </c>
    </row>
    <row r="4311" spans="20:20" ht="18.5">
      <c r="T4311" s="55">
        <f t="shared" si="67"/>
        <v>0</v>
      </c>
    </row>
    <row r="4312" spans="20:20" ht="18.5">
      <c r="T4312" s="55">
        <f t="shared" si="67"/>
        <v>0</v>
      </c>
    </row>
    <row r="4313" spans="20:20" ht="18.5">
      <c r="T4313" s="55">
        <f t="shared" si="67"/>
        <v>0</v>
      </c>
    </row>
    <row r="4314" spans="20:20" ht="18.5">
      <c r="T4314" s="55">
        <f t="shared" si="67"/>
        <v>0</v>
      </c>
    </row>
    <row r="4315" spans="20:20" ht="18.5">
      <c r="T4315" s="55">
        <f t="shared" si="67"/>
        <v>0</v>
      </c>
    </row>
    <row r="4316" spans="20:20" ht="18.5">
      <c r="T4316" s="55">
        <f t="shared" si="67"/>
        <v>0</v>
      </c>
    </row>
    <row r="4317" spans="20:20" ht="18.5">
      <c r="T4317" s="55">
        <f t="shared" si="67"/>
        <v>0</v>
      </c>
    </row>
    <row r="4318" spans="20:20" ht="18.5">
      <c r="T4318" s="55">
        <f t="shared" si="67"/>
        <v>0</v>
      </c>
    </row>
    <row r="4319" spans="20:20" ht="18.5">
      <c r="T4319" s="55">
        <f t="shared" si="67"/>
        <v>0</v>
      </c>
    </row>
    <row r="4320" spans="20:20" ht="18.5">
      <c r="T4320" s="55">
        <f t="shared" si="67"/>
        <v>0</v>
      </c>
    </row>
    <row r="4321" spans="20:20" ht="18.5">
      <c r="T4321" s="55">
        <f t="shared" si="67"/>
        <v>0</v>
      </c>
    </row>
    <row r="4322" spans="20:20" ht="18.5">
      <c r="T4322" s="55">
        <f t="shared" si="67"/>
        <v>0</v>
      </c>
    </row>
    <row r="4323" spans="20:20" ht="18.5">
      <c r="T4323" s="55">
        <f t="shared" si="67"/>
        <v>0</v>
      </c>
    </row>
    <row r="4324" spans="20:20" ht="18.5">
      <c r="T4324" s="55">
        <f t="shared" si="67"/>
        <v>0</v>
      </c>
    </row>
    <row r="4325" spans="20:20" ht="18.5">
      <c r="T4325" s="55">
        <f t="shared" si="67"/>
        <v>0</v>
      </c>
    </row>
    <row r="4326" spans="20:20" ht="18.5">
      <c r="T4326" s="55">
        <f t="shared" si="67"/>
        <v>0</v>
      </c>
    </row>
    <row r="4327" spans="20:20" ht="18.5">
      <c r="T4327" s="55">
        <f t="shared" si="67"/>
        <v>0</v>
      </c>
    </row>
    <row r="4328" spans="20:20" ht="18.5">
      <c r="T4328" s="55">
        <f t="shared" si="67"/>
        <v>0</v>
      </c>
    </row>
    <row r="4329" spans="20:20" ht="18.5">
      <c r="T4329" s="55">
        <f t="shared" si="67"/>
        <v>0</v>
      </c>
    </row>
    <row r="4330" spans="20:20" ht="18.5">
      <c r="T4330" s="55">
        <f t="shared" si="67"/>
        <v>0</v>
      </c>
    </row>
    <row r="4331" spans="20:20" ht="18.5">
      <c r="T4331" s="55">
        <f t="shared" si="67"/>
        <v>0</v>
      </c>
    </row>
    <row r="4332" spans="20:20" ht="18.5">
      <c r="T4332" s="55">
        <f t="shared" si="67"/>
        <v>0</v>
      </c>
    </row>
    <row r="4333" spans="20:20" ht="18.5">
      <c r="T4333" s="55">
        <f t="shared" si="67"/>
        <v>0</v>
      </c>
    </row>
    <row r="4334" spans="20:20" ht="18.5">
      <c r="T4334" s="55">
        <f t="shared" si="67"/>
        <v>0</v>
      </c>
    </row>
    <row r="4335" spans="20:20" ht="18.5">
      <c r="T4335" s="55">
        <f t="shared" si="67"/>
        <v>0</v>
      </c>
    </row>
    <row r="4336" spans="20:20" ht="18.5">
      <c r="T4336" s="55">
        <f t="shared" si="67"/>
        <v>0</v>
      </c>
    </row>
    <row r="4337" spans="20:20" ht="18.5">
      <c r="T4337" s="55">
        <f t="shared" si="67"/>
        <v>0</v>
      </c>
    </row>
    <row r="4338" spans="20:20" ht="18.5">
      <c r="T4338" s="55">
        <f t="shared" si="67"/>
        <v>0</v>
      </c>
    </row>
    <row r="4339" spans="20:20" ht="18.5">
      <c r="T4339" s="55">
        <f t="shared" si="67"/>
        <v>0</v>
      </c>
    </row>
    <row r="4340" spans="20:20" ht="18.5">
      <c r="T4340" s="55">
        <f t="shared" si="67"/>
        <v>0</v>
      </c>
    </row>
    <row r="4341" spans="20:20" ht="18.5">
      <c r="T4341" s="55">
        <f t="shared" si="67"/>
        <v>0</v>
      </c>
    </row>
    <row r="4342" spans="20:20" ht="18.5">
      <c r="T4342" s="55">
        <f t="shared" si="67"/>
        <v>0</v>
      </c>
    </row>
    <row r="4343" spans="20:20" ht="18.5">
      <c r="T4343" s="55">
        <f t="shared" si="67"/>
        <v>0</v>
      </c>
    </row>
    <row r="4344" spans="20:20" ht="18.5">
      <c r="T4344" s="55">
        <f t="shared" si="67"/>
        <v>0</v>
      </c>
    </row>
    <row r="4345" spans="20:20" ht="18.5">
      <c r="T4345" s="55">
        <f t="shared" si="67"/>
        <v>0</v>
      </c>
    </row>
    <row r="4346" spans="20:20" ht="18.5">
      <c r="T4346" s="55">
        <f t="shared" si="67"/>
        <v>0</v>
      </c>
    </row>
    <row r="4347" spans="20:20" ht="18.5">
      <c r="T4347" s="55">
        <f t="shared" si="67"/>
        <v>0</v>
      </c>
    </row>
    <row r="4348" spans="20:20" ht="18.5">
      <c r="T4348" s="55">
        <f t="shared" si="67"/>
        <v>0</v>
      </c>
    </row>
    <row r="4349" spans="20:20" ht="18.5">
      <c r="T4349" s="55">
        <f t="shared" si="67"/>
        <v>0</v>
      </c>
    </row>
    <row r="4350" spans="20:20" ht="18.5">
      <c r="T4350" s="55">
        <f t="shared" si="67"/>
        <v>0</v>
      </c>
    </row>
    <row r="4351" spans="20:20" ht="18.5">
      <c r="T4351" s="55">
        <f t="shared" si="67"/>
        <v>0</v>
      </c>
    </row>
    <row r="4352" spans="20:20" ht="18.5">
      <c r="T4352" s="55">
        <f t="shared" si="67"/>
        <v>0</v>
      </c>
    </row>
    <row r="4353" spans="20:20" ht="18.5">
      <c r="T4353" s="55">
        <f t="shared" si="67"/>
        <v>0</v>
      </c>
    </row>
    <row r="4354" spans="20:20" ht="18.5">
      <c r="T4354" s="55">
        <f t="shared" si="67"/>
        <v>0</v>
      </c>
    </row>
    <row r="4355" spans="20:20" ht="18.5">
      <c r="T4355" s="55">
        <f t="shared" ref="T4355:T4418" si="68">DATEDIF(M4355, S4355, "D")</f>
        <v>0</v>
      </c>
    </row>
    <row r="4356" spans="20:20" ht="18.5">
      <c r="T4356" s="55">
        <f t="shared" si="68"/>
        <v>0</v>
      </c>
    </row>
    <row r="4357" spans="20:20" ht="18.5">
      <c r="T4357" s="55">
        <f t="shared" si="68"/>
        <v>0</v>
      </c>
    </row>
    <row r="4358" spans="20:20" ht="18.5">
      <c r="T4358" s="55">
        <f t="shared" si="68"/>
        <v>0</v>
      </c>
    </row>
    <row r="4359" spans="20:20" ht="18.5">
      <c r="T4359" s="55">
        <f t="shared" si="68"/>
        <v>0</v>
      </c>
    </row>
    <row r="4360" spans="20:20" ht="18.5">
      <c r="T4360" s="55">
        <f t="shared" si="68"/>
        <v>0</v>
      </c>
    </row>
    <row r="4361" spans="20:20" ht="18.5">
      <c r="T4361" s="55">
        <f t="shared" si="68"/>
        <v>0</v>
      </c>
    </row>
    <row r="4362" spans="20:20" ht="18.5">
      <c r="T4362" s="55">
        <f t="shared" si="68"/>
        <v>0</v>
      </c>
    </row>
    <row r="4363" spans="20:20" ht="18.5">
      <c r="T4363" s="55">
        <f t="shared" si="68"/>
        <v>0</v>
      </c>
    </row>
    <row r="4364" spans="20:20" ht="18.5">
      <c r="T4364" s="55">
        <f t="shared" si="68"/>
        <v>0</v>
      </c>
    </row>
    <row r="4365" spans="20:20" ht="18.5">
      <c r="T4365" s="55">
        <f t="shared" si="68"/>
        <v>0</v>
      </c>
    </row>
    <row r="4366" spans="20:20" ht="18.5">
      <c r="T4366" s="55">
        <f t="shared" si="68"/>
        <v>0</v>
      </c>
    </row>
    <row r="4367" spans="20:20" ht="18.5">
      <c r="T4367" s="55">
        <f t="shared" si="68"/>
        <v>0</v>
      </c>
    </row>
    <row r="4368" spans="20:20" ht="18.5">
      <c r="T4368" s="55">
        <f t="shared" si="68"/>
        <v>0</v>
      </c>
    </row>
    <row r="4369" spans="20:20" ht="18.5">
      <c r="T4369" s="55">
        <f t="shared" si="68"/>
        <v>0</v>
      </c>
    </row>
    <row r="4370" spans="20:20" ht="18.5">
      <c r="T4370" s="55">
        <f t="shared" si="68"/>
        <v>0</v>
      </c>
    </row>
    <row r="4371" spans="20:20" ht="18.5">
      <c r="T4371" s="55">
        <f t="shared" si="68"/>
        <v>0</v>
      </c>
    </row>
    <row r="4372" spans="20:20" ht="18.5">
      <c r="T4372" s="55">
        <f t="shared" si="68"/>
        <v>0</v>
      </c>
    </row>
    <row r="4373" spans="20:20" ht="18.5">
      <c r="T4373" s="55">
        <f t="shared" si="68"/>
        <v>0</v>
      </c>
    </row>
    <row r="4374" spans="20:20" ht="18.5">
      <c r="T4374" s="55">
        <f t="shared" si="68"/>
        <v>0</v>
      </c>
    </row>
    <row r="4375" spans="20:20" ht="18.5">
      <c r="T4375" s="55">
        <f t="shared" si="68"/>
        <v>0</v>
      </c>
    </row>
    <row r="4376" spans="20:20" ht="18.5">
      <c r="T4376" s="55">
        <f t="shared" si="68"/>
        <v>0</v>
      </c>
    </row>
    <row r="4377" spans="20:20" ht="18.5">
      <c r="T4377" s="55">
        <f t="shared" si="68"/>
        <v>0</v>
      </c>
    </row>
    <row r="4378" spans="20:20" ht="18.5">
      <c r="T4378" s="55">
        <f t="shared" si="68"/>
        <v>0</v>
      </c>
    </row>
    <row r="4379" spans="20:20" ht="18.5">
      <c r="T4379" s="55">
        <f t="shared" si="68"/>
        <v>0</v>
      </c>
    </row>
    <row r="4380" spans="20:20" ht="18.5">
      <c r="T4380" s="55">
        <f t="shared" si="68"/>
        <v>0</v>
      </c>
    </row>
    <row r="4381" spans="20:20" ht="18.5">
      <c r="T4381" s="55">
        <f t="shared" si="68"/>
        <v>0</v>
      </c>
    </row>
    <row r="4382" spans="20:20" ht="18.5">
      <c r="T4382" s="55">
        <f t="shared" si="68"/>
        <v>0</v>
      </c>
    </row>
    <row r="4383" spans="20:20" ht="18.5">
      <c r="T4383" s="55">
        <f t="shared" si="68"/>
        <v>0</v>
      </c>
    </row>
    <row r="4384" spans="20:20" ht="18.5">
      <c r="T4384" s="55">
        <f t="shared" si="68"/>
        <v>0</v>
      </c>
    </row>
    <row r="4385" spans="20:20" ht="18.5">
      <c r="T4385" s="55">
        <f t="shared" si="68"/>
        <v>0</v>
      </c>
    </row>
    <row r="4386" spans="20:20" ht="18.5">
      <c r="T4386" s="55">
        <f t="shared" si="68"/>
        <v>0</v>
      </c>
    </row>
    <row r="4387" spans="20:20" ht="18.5">
      <c r="T4387" s="55">
        <f t="shared" si="68"/>
        <v>0</v>
      </c>
    </row>
    <row r="4388" spans="20:20" ht="18.5">
      <c r="T4388" s="55">
        <f t="shared" si="68"/>
        <v>0</v>
      </c>
    </row>
    <row r="4389" spans="20:20" ht="18.5">
      <c r="T4389" s="55">
        <f t="shared" si="68"/>
        <v>0</v>
      </c>
    </row>
    <row r="4390" spans="20:20" ht="18.5">
      <c r="T4390" s="55">
        <f t="shared" si="68"/>
        <v>0</v>
      </c>
    </row>
    <row r="4391" spans="20:20" ht="18.5">
      <c r="T4391" s="55">
        <f t="shared" si="68"/>
        <v>0</v>
      </c>
    </row>
    <row r="4392" spans="20:20" ht="18.5">
      <c r="T4392" s="55">
        <f t="shared" si="68"/>
        <v>0</v>
      </c>
    </row>
    <row r="4393" spans="20:20" ht="18.5">
      <c r="T4393" s="55">
        <f t="shared" si="68"/>
        <v>0</v>
      </c>
    </row>
    <row r="4394" spans="20:20" ht="18.5">
      <c r="T4394" s="55">
        <f t="shared" si="68"/>
        <v>0</v>
      </c>
    </row>
    <row r="4395" spans="20:20" ht="18.5">
      <c r="T4395" s="55">
        <f t="shared" si="68"/>
        <v>0</v>
      </c>
    </row>
    <row r="4396" spans="20:20" ht="18.5">
      <c r="T4396" s="55">
        <f t="shared" si="68"/>
        <v>0</v>
      </c>
    </row>
    <row r="4397" spans="20:20" ht="18.5">
      <c r="T4397" s="55">
        <f t="shared" si="68"/>
        <v>0</v>
      </c>
    </row>
    <row r="4398" spans="20:20" ht="18.5">
      <c r="T4398" s="55">
        <f t="shared" si="68"/>
        <v>0</v>
      </c>
    </row>
    <row r="4399" spans="20:20" ht="18.5">
      <c r="T4399" s="55">
        <f t="shared" si="68"/>
        <v>0</v>
      </c>
    </row>
    <row r="4400" spans="20:20" ht="18.5">
      <c r="T4400" s="55">
        <f t="shared" si="68"/>
        <v>0</v>
      </c>
    </row>
    <row r="4401" spans="20:20" ht="18.5">
      <c r="T4401" s="55">
        <f t="shared" si="68"/>
        <v>0</v>
      </c>
    </row>
    <row r="4402" spans="20:20" ht="18.5">
      <c r="T4402" s="55">
        <f t="shared" si="68"/>
        <v>0</v>
      </c>
    </row>
    <row r="4403" spans="20:20" ht="18.5">
      <c r="T4403" s="55">
        <f t="shared" si="68"/>
        <v>0</v>
      </c>
    </row>
    <row r="4404" spans="20:20" ht="18.5">
      <c r="T4404" s="55">
        <f t="shared" si="68"/>
        <v>0</v>
      </c>
    </row>
    <row r="4405" spans="20:20" ht="18.5">
      <c r="T4405" s="55">
        <f t="shared" si="68"/>
        <v>0</v>
      </c>
    </row>
    <row r="4406" spans="20:20" ht="18.5">
      <c r="T4406" s="55">
        <f t="shared" si="68"/>
        <v>0</v>
      </c>
    </row>
    <row r="4407" spans="20:20" ht="18.5">
      <c r="T4407" s="55">
        <f t="shared" si="68"/>
        <v>0</v>
      </c>
    </row>
    <row r="4408" spans="20:20" ht="18.5">
      <c r="T4408" s="55">
        <f t="shared" si="68"/>
        <v>0</v>
      </c>
    </row>
    <row r="4409" spans="20:20" ht="18.5">
      <c r="T4409" s="55">
        <f t="shared" si="68"/>
        <v>0</v>
      </c>
    </row>
    <row r="4410" spans="20:20" ht="18.5">
      <c r="T4410" s="55">
        <f t="shared" si="68"/>
        <v>0</v>
      </c>
    </row>
    <row r="4411" spans="20:20" ht="18.5">
      <c r="T4411" s="55">
        <f t="shared" si="68"/>
        <v>0</v>
      </c>
    </row>
    <row r="4412" spans="20:20" ht="18.5">
      <c r="T4412" s="55">
        <f t="shared" si="68"/>
        <v>0</v>
      </c>
    </row>
    <row r="4413" spans="20:20" ht="18.5">
      <c r="T4413" s="55">
        <f t="shared" si="68"/>
        <v>0</v>
      </c>
    </row>
    <row r="4414" spans="20:20" ht="18.5">
      <c r="T4414" s="55">
        <f t="shared" si="68"/>
        <v>0</v>
      </c>
    </row>
    <row r="4415" spans="20:20" ht="18.5">
      <c r="T4415" s="55">
        <f t="shared" si="68"/>
        <v>0</v>
      </c>
    </row>
    <row r="4416" spans="20:20" ht="18.5">
      <c r="T4416" s="55">
        <f t="shared" si="68"/>
        <v>0</v>
      </c>
    </row>
    <row r="4417" spans="20:20" ht="18.5">
      <c r="T4417" s="55">
        <f t="shared" si="68"/>
        <v>0</v>
      </c>
    </row>
    <row r="4418" spans="20:20" ht="18.5">
      <c r="T4418" s="55">
        <f t="shared" si="68"/>
        <v>0</v>
      </c>
    </row>
    <row r="4419" spans="20:20" ht="18.5">
      <c r="T4419" s="55">
        <f t="shared" ref="T4419:T4482" si="69">DATEDIF(M4419, S4419, "D")</f>
        <v>0</v>
      </c>
    </row>
    <row r="4420" spans="20:20" ht="18.5">
      <c r="T4420" s="55">
        <f t="shared" si="69"/>
        <v>0</v>
      </c>
    </row>
    <row r="4421" spans="20:20" ht="18.5">
      <c r="T4421" s="55">
        <f t="shared" si="69"/>
        <v>0</v>
      </c>
    </row>
    <row r="4422" spans="20:20" ht="18.5">
      <c r="T4422" s="55">
        <f t="shared" si="69"/>
        <v>0</v>
      </c>
    </row>
    <row r="4423" spans="20:20" ht="18.5">
      <c r="T4423" s="55">
        <f t="shared" si="69"/>
        <v>0</v>
      </c>
    </row>
    <row r="4424" spans="20:20" ht="18.5">
      <c r="T4424" s="55">
        <f t="shared" si="69"/>
        <v>0</v>
      </c>
    </row>
    <row r="4425" spans="20:20" ht="18.5">
      <c r="T4425" s="55">
        <f t="shared" si="69"/>
        <v>0</v>
      </c>
    </row>
    <row r="4426" spans="20:20" ht="18.5">
      <c r="T4426" s="55">
        <f t="shared" si="69"/>
        <v>0</v>
      </c>
    </row>
    <row r="4427" spans="20:20" ht="18.5">
      <c r="T4427" s="55">
        <f t="shared" si="69"/>
        <v>0</v>
      </c>
    </row>
    <row r="4428" spans="20:20" ht="18.5">
      <c r="T4428" s="55">
        <f t="shared" si="69"/>
        <v>0</v>
      </c>
    </row>
    <row r="4429" spans="20:20" ht="18.5">
      <c r="T4429" s="55">
        <f t="shared" si="69"/>
        <v>0</v>
      </c>
    </row>
    <row r="4430" spans="20:20" ht="18.5">
      <c r="T4430" s="55">
        <f t="shared" si="69"/>
        <v>0</v>
      </c>
    </row>
    <row r="4431" spans="20:20" ht="18.5">
      <c r="T4431" s="55">
        <f t="shared" si="69"/>
        <v>0</v>
      </c>
    </row>
    <row r="4432" spans="20:20" ht="18.5">
      <c r="T4432" s="55">
        <f t="shared" si="69"/>
        <v>0</v>
      </c>
    </row>
    <row r="4433" spans="20:20" ht="18.5">
      <c r="T4433" s="55">
        <f t="shared" si="69"/>
        <v>0</v>
      </c>
    </row>
    <row r="4434" spans="20:20" ht="18.5">
      <c r="T4434" s="55">
        <f t="shared" si="69"/>
        <v>0</v>
      </c>
    </row>
    <row r="4435" spans="20:20" ht="18.5">
      <c r="T4435" s="55">
        <f t="shared" si="69"/>
        <v>0</v>
      </c>
    </row>
    <row r="4436" spans="20:20" ht="18.5">
      <c r="T4436" s="55">
        <f t="shared" si="69"/>
        <v>0</v>
      </c>
    </row>
    <row r="4437" spans="20:20" ht="18.5">
      <c r="T4437" s="55">
        <f t="shared" si="69"/>
        <v>0</v>
      </c>
    </row>
    <row r="4438" spans="20:20" ht="18.5">
      <c r="T4438" s="55">
        <f t="shared" si="69"/>
        <v>0</v>
      </c>
    </row>
    <row r="4439" spans="20:20" ht="18.5">
      <c r="T4439" s="55">
        <f t="shared" si="69"/>
        <v>0</v>
      </c>
    </row>
    <row r="4440" spans="20:20" ht="18.5">
      <c r="T4440" s="55">
        <f t="shared" si="69"/>
        <v>0</v>
      </c>
    </row>
    <row r="4441" spans="20:20" ht="18.5">
      <c r="T4441" s="55">
        <f t="shared" si="69"/>
        <v>0</v>
      </c>
    </row>
    <row r="4442" spans="20:20" ht="18.5">
      <c r="T4442" s="55">
        <f t="shared" si="69"/>
        <v>0</v>
      </c>
    </row>
    <row r="4443" spans="20:20" ht="18.5">
      <c r="T4443" s="55">
        <f t="shared" si="69"/>
        <v>0</v>
      </c>
    </row>
    <row r="4444" spans="20:20" ht="18.5">
      <c r="T4444" s="55">
        <f t="shared" si="69"/>
        <v>0</v>
      </c>
    </row>
    <row r="4445" spans="20:20" ht="18.5">
      <c r="T4445" s="55">
        <f t="shared" si="69"/>
        <v>0</v>
      </c>
    </row>
    <row r="4446" spans="20:20" ht="18.5">
      <c r="T4446" s="55">
        <f t="shared" si="69"/>
        <v>0</v>
      </c>
    </row>
    <row r="4447" spans="20:20" ht="18.5">
      <c r="T4447" s="55">
        <f t="shared" si="69"/>
        <v>0</v>
      </c>
    </row>
    <row r="4448" spans="20:20" ht="18.5">
      <c r="T4448" s="55">
        <f t="shared" si="69"/>
        <v>0</v>
      </c>
    </row>
    <row r="4449" spans="20:20" ht="18.5">
      <c r="T4449" s="55">
        <f t="shared" si="69"/>
        <v>0</v>
      </c>
    </row>
    <row r="4450" spans="20:20" ht="18.5">
      <c r="T4450" s="55">
        <f t="shared" si="69"/>
        <v>0</v>
      </c>
    </row>
    <row r="4451" spans="20:20" ht="18.5">
      <c r="T4451" s="55">
        <f t="shared" si="69"/>
        <v>0</v>
      </c>
    </row>
    <row r="4452" spans="20:20" ht="18.5">
      <c r="T4452" s="55">
        <f t="shared" si="69"/>
        <v>0</v>
      </c>
    </row>
    <row r="4453" spans="20:20" ht="18.5">
      <c r="T4453" s="55">
        <f t="shared" si="69"/>
        <v>0</v>
      </c>
    </row>
    <row r="4454" spans="20:20" ht="18.5">
      <c r="T4454" s="55">
        <f t="shared" si="69"/>
        <v>0</v>
      </c>
    </row>
    <row r="4455" spans="20:20" ht="18.5">
      <c r="T4455" s="55">
        <f t="shared" si="69"/>
        <v>0</v>
      </c>
    </row>
    <row r="4456" spans="20:20" ht="18.5">
      <c r="T4456" s="55">
        <f t="shared" si="69"/>
        <v>0</v>
      </c>
    </row>
    <row r="4457" spans="20:20" ht="18.5">
      <c r="T4457" s="55">
        <f t="shared" si="69"/>
        <v>0</v>
      </c>
    </row>
    <row r="4458" spans="20:20" ht="18.5">
      <c r="T4458" s="55">
        <f t="shared" si="69"/>
        <v>0</v>
      </c>
    </row>
    <row r="4459" spans="20:20" ht="18.5">
      <c r="T4459" s="55">
        <f t="shared" si="69"/>
        <v>0</v>
      </c>
    </row>
    <row r="4460" spans="20:20" ht="18.5">
      <c r="T4460" s="55">
        <f t="shared" si="69"/>
        <v>0</v>
      </c>
    </row>
    <row r="4461" spans="20:20" ht="18.5">
      <c r="T4461" s="55">
        <f t="shared" si="69"/>
        <v>0</v>
      </c>
    </row>
    <row r="4462" spans="20:20" ht="18.5">
      <c r="T4462" s="55">
        <f t="shared" si="69"/>
        <v>0</v>
      </c>
    </row>
    <row r="4463" spans="20:20" ht="18.5">
      <c r="T4463" s="55">
        <f t="shared" si="69"/>
        <v>0</v>
      </c>
    </row>
    <row r="4464" spans="20:20" ht="18.5">
      <c r="T4464" s="55">
        <f t="shared" si="69"/>
        <v>0</v>
      </c>
    </row>
    <row r="4465" spans="20:20" ht="18.5">
      <c r="T4465" s="55">
        <f t="shared" si="69"/>
        <v>0</v>
      </c>
    </row>
    <row r="4466" spans="20:20" ht="18.5">
      <c r="T4466" s="55">
        <f t="shared" si="69"/>
        <v>0</v>
      </c>
    </row>
    <row r="4467" spans="20:20" ht="18.5">
      <c r="T4467" s="55">
        <f t="shared" si="69"/>
        <v>0</v>
      </c>
    </row>
    <row r="4468" spans="20:20" ht="18.5">
      <c r="T4468" s="55">
        <f t="shared" si="69"/>
        <v>0</v>
      </c>
    </row>
    <row r="4469" spans="20:20" ht="18.5">
      <c r="T4469" s="55">
        <f t="shared" si="69"/>
        <v>0</v>
      </c>
    </row>
    <row r="4470" spans="20:20" ht="18.5">
      <c r="T4470" s="55">
        <f t="shared" si="69"/>
        <v>0</v>
      </c>
    </row>
    <row r="4471" spans="20:20" ht="18.5">
      <c r="T4471" s="55">
        <f t="shared" si="69"/>
        <v>0</v>
      </c>
    </row>
    <row r="4472" spans="20:20" ht="18.5">
      <c r="T4472" s="55">
        <f t="shared" si="69"/>
        <v>0</v>
      </c>
    </row>
    <row r="4473" spans="20:20" ht="18.5">
      <c r="T4473" s="55">
        <f t="shared" si="69"/>
        <v>0</v>
      </c>
    </row>
    <row r="4474" spans="20:20" ht="18.5">
      <c r="T4474" s="55">
        <f t="shared" si="69"/>
        <v>0</v>
      </c>
    </row>
    <row r="4475" spans="20:20" ht="18.5">
      <c r="T4475" s="55">
        <f t="shared" si="69"/>
        <v>0</v>
      </c>
    </row>
    <row r="4476" spans="20:20" ht="18.5">
      <c r="T4476" s="55">
        <f t="shared" si="69"/>
        <v>0</v>
      </c>
    </row>
    <row r="4477" spans="20:20" ht="18.5">
      <c r="T4477" s="55">
        <f t="shared" si="69"/>
        <v>0</v>
      </c>
    </row>
    <row r="4478" spans="20:20" ht="18.5">
      <c r="T4478" s="55">
        <f t="shared" si="69"/>
        <v>0</v>
      </c>
    </row>
    <row r="4479" spans="20:20" ht="18.5">
      <c r="T4479" s="55">
        <f t="shared" si="69"/>
        <v>0</v>
      </c>
    </row>
    <row r="4480" spans="20:20" ht="18.5">
      <c r="T4480" s="55">
        <f t="shared" si="69"/>
        <v>0</v>
      </c>
    </row>
    <row r="4481" spans="20:20" ht="18.5">
      <c r="T4481" s="55">
        <f t="shared" si="69"/>
        <v>0</v>
      </c>
    </row>
    <row r="4482" spans="20:20" ht="18.5">
      <c r="T4482" s="55">
        <f t="shared" si="69"/>
        <v>0</v>
      </c>
    </row>
    <row r="4483" spans="20:20" ht="18.5">
      <c r="T4483" s="55">
        <f t="shared" ref="T4483:T4546" si="70">DATEDIF(M4483, S4483, "D")</f>
        <v>0</v>
      </c>
    </row>
    <row r="4484" spans="20:20" ht="18.5">
      <c r="T4484" s="55">
        <f t="shared" si="70"/>
        <v>0</v>
      </c>
    </row>
    <row r="4485" spans="20:20" ht="18.5">
      <c r="T4485" s="55">
        <f t="shared" si="70"/>
        <v>0</v>
      </c>
    </row>
    <row r="4486" spans="20:20" ht="18.5">
      <c r="T4486" s="55">
        <f t="shared" si="70"/>
        <v>0</v>
      </c>
    </row>
    <row r="4487" spans="20:20" ht="18.5">
      <c r="T4487" s="55">
        <f t="shared" si="70"/>
        <v>0</v>
      </c>
    </row>
    <row r="4488" spans="20:20" ht="18.5">
      <c r="T4488" s="55">
        <f t="shared" si="70"/>
        <v>0</v>
      </c>
    </row>
    <row r="4489" spans="20:20" ht="18.5">
      <c r="T4489" s="55">
        <f t="shared" si="70"/>
        <v>0</v>
      </c>
    </row>
    <row r="4490" spans="20:20" ht="18.5">
      <c r="T4490" s="55">
        <f t="shared" si="70"/>
        <v>0</v>
      </c>
    </row>
    <row r="4491" spans="20:20" ht="18.5">
      <c r="T4491" s="55">
        <f t="shared" si="70"/>
        <v>0</v>
      </c>
    </row>
    <row r="4492" spans="20:20" ht="18.5">
      <c r="T4492" s="55">
        <f t="shared" si="70"/>
        <v>0</v>
      </c>
    </row>
    <row r="4493" spans="20:20" ht="18.5">
      <c r="T4493" s="55">
        <f t="shared" si="70"/>
        <v>0</v>
      </c>
    </row>
    <row r="4494" spans="20:20" ht="18.5">
      <c r="T4494" s="55">
        <f t="shared" si="70"/>
        <v>0</v>
      </c>
    </row>
    <row r="4495" spans="20:20" ht="18.5">
      <c r="T4495" s="55">
        <f t="shared" si="70"/>
        <v>0</v>
      </c>
    </row>
    <row r="4496" spans="20:20" ht="18.5">
      <c r="T4496" s="55">
        <f t="shared" si="70"/>
        <v>0</v>
      </c>
    </row>
    <row r="4497" spans="20:20" ht="18.5">
      <c r="T4497" s="55">
        <f t="shared" si="70"/>
        <v>0</v>
      </c>
    </row>
    <row r="4498" spans="20:20" ht="18.5">
      <c r="T4498" s="55">
        <f t="shared" si="70"/>
        <v>0</v>
      </c>
    </row>
    <row r="4499" spans="20:20" ht="18.5">
      <c r="T4499" s="55">
        <f t="shared" si="70"/>
        <v>0</v>
      </c>
    </row>
    <row r="4500" spans="20:20" ht="18.5">
      <c r="T4500" s="55">
        <f t="shared" si="70"/>
        <v>0</v>
      </c>
    </row>
    <row r="4501" spans="20:20" ht="18.5">
      <c r="T4501" s="55">
        <f t="shared" si="70"/>
        <v>0</v>
      </c>
    </row>
    <row r="4502" spans="20:20" ht="18.5">
      <c r="T4502" s="55">
        <f t="shared" si="70"/>
        <v>0</v>
      </c>
    </row>
    <row r="4503" spans="20:20" ht="18.5">
      <c r="T4503" s="55">
        <f t="shared" si="70"/>
        <v>0</v>
      </c>
    </row>
    <row r="4504" spans="20:20" ht="18.5">
      <c r="T4504" s="55">
        <f t="shared" si="70"/>
        <v>0</v>
      </c>
    </row>
    <row r="4505" spans="20:20" ht="18.5">
      <c r="T4505" s="55">
        <f t="shared" si="70"/>
        <v>0</v>
      </c>
    </row>
    <row r="4506" spans="20:20" ht="18.5">
      <c r="T4506" s="55">
        <f t="shared" si="70"/>
        <v>0</v>
      </c>
    </row>
    <row r="4507" spans="20:20" ht="18.5">
      <c r="T4507" s="55">
        <f t="shared" si="70"/>
        <v>0</v>
      </c>
    </row>
    <row r="4508" spans="20:20" ht="18.5">
      <c r="T4508" s="55">
        <f t="shared" si="70"/>
        <v>0</v>
      </c>
    </row>
    <row r="4509" spans="20:20" ht="18.5">
      <c r="T4509" s="55">
        <f t="shared" si="70"/>
        <v>0</v>
      </c>
    </row>
    <row r="4510" spans="20:20" ht="18.5">
      <c r="T4510" s="55">
        <f t="shared" si="70"/>
        <v>0</v>
      </c>
    </row>
    <row r="4511" spans="20:20" ht="18.5">
      <c r="T4511" s="55">
        <f t="shared" si="70"/>
        <v>0</v>
      </c>
    </row>
    <row r="4512" spans="20:20" ht="18.5">
      <c r="T4512" s="55">
        <f t="shared" si="70"/>
        <v>0</v>
      </c>
    </row>
    <row r="4513" spans="20:20" ht="18.5">
      <c r="T4513" s="55">
        <f t="shared" si="70"/>
        <v>0</v>
      </c>
    </row>
    <row r="4514" spans="20:20" ht="18.5">
      <c r="T4514" s="55">
        <f t="shared" si="70"/>
        <v>0</v>
      </c>
    </row>
    <row r="4515" spans="20:20" ht="18.5">
      <c r="T4515" s="55">
        <f t="shared" si="70"/>
        <v>0</v>
      </c>
    </row>
    <row r="4516" spans="20:20" ht="18.5">
      <c r="T4516" s="55">
        <f t="shared" si="70"/>
        <v>0</v>
      </c>
    </row>
    <row r="4517" spans="20:20" ht="18.5">
      <c r="T4517" s="55">
        <f t="shared" si="70"/>
        <v>0</v>
      </c>
    </row>
    <row r="4518" spans="20:20" ht="18.5">
      <c r="T4518" s="55">
        <f t="shared" si="70"/>
        <v>0</v>
      </c>
    </row>
    <row r="4519" spans="20:20" ht="18.5">
      <c r="T4519" s="55">
        <f t="shared" si="70"/>
        <v>0</v>
      </c>
    </row>
    <row r="4520" spans="20:20" ht="18.5">
      <c r="T4520" s="55">
        <f t="shared" si="70"/>
        <v>0</v>
      </c>
    </row>
    <row r="4521" spans="20:20" ht="18.5">
      <c r="T4521" s="55">
        <f t="shared" si="70"/>
        <v>0</v>
      </c>
    </row>
    <row r="4522" spans="20:20" ht="18.5">
      <c r="T4522" s="55">
        <f t="shared" si="70"/>
        <v>0</v>
      </c>
    </row>
    <row r="4523" spans="20:20" ht="18.5">
      <c r="T4523" s="55">
        <f t="shared" si="70"/>
        <v>0</v>
      </c>
    </row>
    <row r="4524" spans="20:20" ht="18.5">
      <c r="T4524" s="55">
        <f t="shared" si="70"/>
        <v>0</v>
      </c>
    </row>
    <row r="4525" spans="20:20" ht="18.5">
      <c r="T4525" s="55">
        <f t="shared" si="70"/>
        <v>0</v>
      </c>
    </row>
    <row r="4526" spans="20:20" ht="18.5">
      <c r="T4526" s="55">
        <f t="shared" si="70"/>
        <v>0</v>
      </c>
    </row>
    <row r="4527" spans="20:20" ht="18.5">
      <c r="T4527" s="55">
        <f t="shared" si="70"/>
        <v>0</v>
      </c>
    </row>
    <row r="4528" spans="20:20" ht="18.5">
      <c r="T4528" s="55">
        <f t="shared" si="70"/>
        <v>0</v>
      </c>
    </row>
    <row r="4529" spans="20:20" ht="18.5">
      <c r="T4529" s="55">
        <f t="shared" si="70"/>
        <v>0</v>
      </c>
    </row>
    <row r="4530" spans="20:20" ht="18.5">
      <c r="T4530" s="55">
        <f t="shared" si="70"/>
        <v>0</v>
      </c>
    </row>
    <row r="4531" spans="20:20" ht="18.5">
      <c r="T4531" s="55">
        <f t="shared" si="70"/>
        <v>0</v>
      </c>
    </row>
    <row r="4532" spans="20:20" ht="18.5">
      <c r="T4532" s="55">
        <f t="shared" si="70"/>
        <v>0</v>
      </c>
    </row>
    <row r="4533" spans="20:20" ht="18.5">
      <c r="T4533" s="55">
        <f t="shared" si="70"/>
        <v>0</v>
      </c>
    </row>
    <row r="4534" spans="20:20" ht="18.5">
      <c r="T4534" s="55">
        <f t="shared" si="70"/>
        <v>0</v>
      </c>
    </row>
    <row r="4535" spans="20:20" ht="18.5">
      <c r="T4535" s="55">
        <f t="shared" si="70"/>
        <v>0</v>
      </c>
    </row>
    <row r="4536" spans="20:20" ht="18.5">
      <c r="T4536" s="55">
        <f t="shared" si="70"/>
        <v>0</v>
      </c>
    </row>
    <row r="4537" spans="20:20" ht="18.5">
      <c r="T4537" s="55">
        <f t="shared" si="70"/>
        <v>0</v>
      </c>
    </row>
    <row r="4538" spans="20:20" ht="18.5">
      <c r="T4538" s="55">
        <f t="shared" si="70"/>
        <v>0</v>
      </c>
    </row>
    <row r="4539" spans="20:20" ht="18.5">
      <c r="T4539" s="55">
        <f t="shared" si="70"/>
        <v>0</v>
      </c>
    </row>
    <row r="4540" spans="20:20" ht="18.5">
      <c r="T4540" s="55">
        <f t="shared" si="70"/>
        <v>0</v>
      </c>
    </row>
    <row r="4541" spans="20:20" ht="18.5">
      <c r="T4541" s="55">
        <f t="shared" si="70"/>
        <v>0</v>
      </c>
    </row>
    <row r="4542" spans="20:20" ht="18.5">
      <c r="T4542" s="55">
        <f t="shared" si="70"/>
        <v>0</v>
      </c>
    </row>
    <row r="4543" spans="20:20" ht="18.5">
      <c r="T4543" s="55">
        <f t="shared" si="70"/>
        <v>0</v>
      </c>
    </row>
    <row r="4544" spans="20:20" ht="18.5">
      <c r="T4544" s="55">
        <f t="shared" si="70"/>
        <v>0</v>
      </c>
    </row>
    <row r="4545" spans="20:20" ht="18.5">
      <c r="T4545" s="55">
        <f t="shared" si="70"/>
        <v>0</v>
      </c>
    </row>
    <row r="4546" spans="20:20" ht="18.5">
      <c r="T4546" s="55">
        <f t="shared" si="70"/>
        <v>0</v>
      </c>
    </row>
    <row r="4547" spans="20:20" ht="18.5">
      <c r="T4547" s="55">
        <f t="shared" ref="T4547:T4610" si="71">DATEDIF(M4547, S4547, "D")</f>
        <v>0</v>
      </c>
    </row>
    <row r="4548" spans="20:20" ht="18.5">
      <c r="T4548" s="55">
        <f t="shared" si="71"/>
        <v>0</v>
      </c>
    </row>
    <row r="4549" spans="20:20" ht="18.5">
      <c r="T4549" s="55">
        <f t="shared" si="71"/>
        <v>0</v>
      </c>
    </row>
    <row r="4550" spans="20:20" ht="18.5">
      <c r="T4550" s="55">
        <f t="shared" si="71"/>
        <v>0</v>
      </c>
    </row>
    <row r="4551" spans="20:20" ht="18.5">
      <c r="T4551" s="55">
        <f t="shared" si="71"/>
        <v>0</v>
      </c>
    </row>
    <row r="4552" spans="20:20" ht="18.5">
      <c r="T4552" s="55">
        <f t="shared" si="71"/>
        <v>0</v>
      </c>
    </row>
    <row r="4553" spans="20:20" ht="18.5">
      <c r="T4553" s="55">
        <f t="shared" si="71"/>
        <v>0</v>
      </c>
    </row>
    <row r="4554" spans="20:20" ht="18.5">
      <c r="T4554" s="55">
        <f t="shared" si="71"/>
        <v>0</v>
      </c>
    </row>
    <row r="4555" spans="20:20" ht="18.5">
      <c r="T4555" s="55">
        <f t="shared" si="71"/>
        <v>0</v>
      </c>
    </row>
    <row r="4556" spans="20:20" ht="18.5">
      <c r="T4556" s="55">
        <f t="shared" si="71"/>
        <v>0</v>
      </c>
    </row>
    <row r="4557" spans="20:20" ht="18.5">
      <c r="T4557" s="55">
        <f t="shared" si="71"/>
        <v>0</v>
      </c>
    </row>
    <row r="4558" spans="20:20" ht="18.5">
      <c r="T4558" s="55">
        <f t="shared" si="71"/>
        <v>0</v>
      </c>
    </row>
    <row r="4559" spans="20:20" ht="18.5">
      <c r="T4559" s="55">
        <f t="shared" si="71"/>
        <v>0</v>
      </c>
    </row>
    <row r="4560" spans="20:20" ht="18.5">
      <c r="T4560" s="55">
        <f t="shared" si="71"/>
        <v>0</v>
      </c>
    </row>
    <row r="4561" spans="20:20" ht="18.5">
      <c r="T4561" s="55">
        <f t="shared" si="71"/>
        <v>0</v>
      </c>
    </row>
    <row r="4562" spans="20:20" ht="18.5">
      <c r="T4562" s="55">
        <f t="shared" si="71"/>
        <v>0</v>
      </c>
    </row>
    <row r="4563" spans="20:20" ht="18.5">
      <c r="T4563" s="55">
        <f t="shared" si="71"/>
        <v>0</v>
      </c>
    </row>
    <row r="4564" spans="20:20" ht="18.5">
      <c r="T4564" s="55">
        <f t="shared" si="71"/>
        <v>0</v>
      </c>
    </row>
    <row r="4565" spans="20:20" ht="18.5">
      <c r="T4565" s="55">
        <f t="shared" si="71"/>
        <v>0</v>
      </c>
    </row>
    <row r="4566" spans="20:20" ht="18.5">
      <c r="T4566" s="55">
        <f t="shared" si="71"/>
        <v>0</v>
      </c>
    </row>
    <row r="4567" spans="20:20" ht="18.5">
      <c r="T4567" s="55">
        <f t="shared" si="71"/>
        <v>0</v>
      </c>
    </row>
    <row r="4568" spans="20:20" ht="18.5">
      <c r="T4568" s="55">
        <f t="shared" si="71"/>
        <v>0</v>
      </c>
    </row>
    <row r="4569" spans="20:20" ht="18.5">
      <c r="T4569" s="55">
        <f t="shared" si="71"/>
        <v>0</v>
      </c>
    </row>
    <row r="4570" spans="20:20" ht="18.5">
      <c r="T4570" s="55">
        <f t="shared" si="71"/>
        <v>0</v>
      </c>
    </row>
    <row r="4571" spans="20:20" ht="18.5">
      <c r="T4571" s="55">
        <f t="shared" si="71"/>
        <v>0</v>
      </c>
    </row>
    <row r="4572" spans="20:20" ht="18.5">
      <c r="T4572" s="55">
        <f t="shared" si="71"/>
        <v>0</v>
      </c>
    </row>
    <row r="4573" spans="20:20" ht="18.5">
      <c r="T4573" s="55">
        <f t="shared" si="71"/>
        <v>0</v>
      </c>
    </row>
    <row r="4574" spans="20:20" ht="18.5">
      <c r="T4574" s="55">
        <f t="shared" si="71"/>
        <v>0</v>
      </c>
    </row>
    <row r="4575" spans="20:20" ht="18.5">
      <c r="T4575" s="55">
        <f t="shared" si="71"/>
        <v>0</v>
      </c>
    </row>
    <row r="4576" spans="20:20" ht="18.5">
      <c r="T4576" s="55">
        <f t="shared" si="71"/>
        <v>0</v>
      </c>
    </row>
    <row r="4577" spans="20:20" ht="18.5">
      <c r="T4577" s="55">
        <f t="shared" si="71"/>
        <v>0</v>
      </c>
    </row>
    <row r="4578" spans="20:20" ht="18.5">
      <c r="T4578" s="55">
        <f t="shared" si="71"/>
        <v>0</v>
      </c>
    </row>
    <row r="4579" spans="20:20" ht="18.5">
      <c r="T4579" s="55">
        <f t="shared" si="71"/>
        <v>0</v>
      </c>
    </row>
    <row r="4580" spans="20:20" ht="18.5">
      <c r="T4580" s="55">
        <f t="shared" si="71"/>
        <v>0</v>
      </c>
    </row>
    <row r="4581" spans="20:20" ht="18.5">
      <c r="T4581" s="55">
        <f t="shared" si="71"/>
        <v>0</v>
      </c>
    </row>
    <row r="4582" spans="20:20" ht="18.5">
      <c r="T4582" s="55">
        <f t="shared" si="71"/>
        <v>0</v>
      </c>
    </row>
    <row r="4583" spans="20:20" ht="18.5">
      <c r="T4583" s="55">
        <f t="shared" si="71"/>
        <v>0</v>
      </c>
    </row>
    <row r="4584" spans="20:20" ht="18.5">
      <c r="T4584" s="55">
        <f t="shared" si="71"/>
        <v>0</v>
      </c>
    </row>
    <row r="4585" spans="20:20" ht="18.5">
      <c r="T4585" s="55">
        <f t="shared" si="71"/>
        <v>0</v>
      </c>
    </row>
    <row r="4586" spans="20:20" ht="18.5">
      <c r="T4586" s="55">
        <f t="shared" si="71"/>
        <v>0</v>
      </c>
    </row>
    <row r="4587" spans="20:20" ht="18.5">
      <c r="T4587" s="55">
        <f t="shared" si="71"/>
        <v>0</v>
      </c>
    </row>
    <row r="4588" spans="20:20" ht="18.5">
      <c r="T4588" s="55">
        <f t="shared" si="71"/>
        <v>0</v>
      </c>
    </row>
    <row r="4589" spans="20:20" ht="18.5">
      <c r="T4589" s="55">
        <f t="shared" si="71"/>
        <v>0</v>
      </c>
    </row>
    <row r="4590" spans="20:20" ht="18.5">
      <c r="T4590" s="55">
        <f t="shared" si="71"/>
        <v>0</v>
      </c>
    </row>
    <row r="4591" spans="20:20" ht="18.5">
      <c r="T4591" s="55">
        <f t="shared" si="71"/>
        <v>0</v>
      </c>
    </row>
    <row r="4592" spans="20:20" ht="18.5">
      <c r="T4592" s="55">
        <f t="shared" si="71"/>
        <v>0</v>
      </c>
    </row>
    <row r="4593" spans="20:20" ht="18.5">
      <c r="T4593" s="55">
        <f t="shared" si="71"/>
        <v>0</v>
      </c>
    </row>
    <row r="4594" spans="20:20" ht="18.5">
      <c r="T4594" s="55">
        <f t="shared" si="71"/>
        <v>0</v>
      </c>
    </row>
    <row r="4595" spans="20:20" ht="18.5">
      <c r="T4595" s="55">
        <f t="shared" si="71"/>
        <v>0</v>
      </c>
    </row>
    <row r="4596" spans="20:20" ht="18.5">
      <c r="T4596" s="55">
        <f t="shared" si="71"/>
        <v>0</v>
      </c>
    </row>
    <row r="4597" spans="20:20" ht="18.5">
      <c r="T4597" s="55">
        <f t="shared" si="71"/>
        <v>0</v>
      </c>
    </row>
    <row r="4598" spans="20:20" ht="18.5">
      <c r="T4598" s="55">
        <f t="shared" si="71"/>
        <v>0</v>
      </c>
    </row>
    <row r="4599" spans="20:20" ht="18.5">
      <c r="T4599" s="55">
        <f t="shared" si="71"/>
        <v>0</v>
      </c>
    </row>
    <row r="4600" spans="20:20" ht="18.5">
      <c r="T4600" s="55">
        <f t="shared" si="71"/>
        <v>0</v>
      </c>
    </row>
    <row r="4601" spans="20:20" ht="18.5">
      <c r="T4601" s="55">
        <f t="shared" si="71"/>
        <v>0</v>
      </c>
    </row>
    <row r="4602" spans="20:20" ht="18.5">
      <c r="T4602" s="55">
        <f t="shared" si="71"/>
        <v>0</v>
      </c>
    </row>
    <row r="4603" spans="20:20" ht="18.5">
      <c r="T4603" s="55">
        <f t="shared" si="71"/>
        <v>0</v>
      </c>
    </row>
    <row r="4604" spans="20:20" ht="18.5">
      <c r="T4604" s="55">
        <f t="shared" si="71"/>
        <v>0</v>
      </c>
    </row>
    <row r="4605" spans="20:20" ht="18.5">
      <c r="T4605" s="55">
        <f t="shared" si="71"/>
        <v>0</v>
      </c>
    </row>
    <row r="4606" spans="20:20" ht="18.5">
      <c r="T4606" s="55">
        <f t="shared" si="71"/>
        <v>0</v>
      </c>
    </row>
    <row r="4607" spans="20:20" ht="18.5">
      <c r="T4607" s="55">
        <f t="shared" si="71"/>
        <v>0</v>
      </c>
    </row>
    <row r="4608" spans="20:20" ht="18.5">
      <c r="T4608" s="55">
        <f t="shared" si="71"/>
        <v>0</v>
      </c>
    </row>
    <row r="4609" spans="20:20" ht="18.5">
      <c r="T4609" s="55">
        <f t="shared" si="71"/>
        <v>0</v>
      </c>
    </row>
    <row r="4610" spans="20:20" ht="18.5">
      <c r="T4610" s="55">
        <f t="shared" si="71"/>
        <v>0</v>
      </c>
    </row>
    <row r="4611" spans="20:20" ht="18.5">
      <c r="T4611" s="55">
        <f t="shared" ref="T4611:T4674" si="72">DATEDIF(M4611, S4611, "D")</f>
        <v>0</v>
      </c>
    </row>
    <row r="4612" spans="20:20" ht="18.5">
      <c r="T4612" s="55">
        <f t="shared" si="72"/>
        <v>0</v>
      </c>
    </row>
    <row r="4613" spans="20:20" ht="18.5">
      <c r="T4613" s="55">
        <f t="shared" si="72"/>
        <v>0</v>
      </c>
    </row>
    <row r="4614" spans="20:20" ht="18.5">
      <c r="T4614" s="55">
        <f t="shared" si="72"/>
        <v>0</v>
      </c>
    </row>
    <row r="4615" spans="20:20" ht="18.5">
      <c r="T4615" s="55">
        <f t="shared" si="72"/>
        <v>0</v>
      </c>
    </row>
    <row r="4616" spans="20:20" ht="18.5">
      <c r="T4616" s="55">
        <f t="shared" si="72"/>
        <v>0</v>
      </c>
    </row>
    <row r="4617" spans="20:20" ht="18.5">
      <c r="T4617" s="55">
        <f t="shared" si="72"/>
        <v>0</v>
      </c>
    </row>
    <row r="4618" spans="20:20" ht="18.5">
      <c r="T4618" s="55">
        <f t="shared" si="72"/>
        <v>0</v>
      </c>
    </row>
    <row r="4619" spans="20:20" ht="18.5">
      <c r="T4619" s="55">
        <f t="shared" si="72"/>
        <v>0</v>
      </c>
    </row>
    <row r="4620" spans="20:20" ht="18.5">
      <c r="T4620" s="55">
        <f t="shared" si="72"/>
        <v>0</v>
      </c>
    </row>
    <row r="4621" spans="20:20" ht="18.5">
      <c r="T4621" s="55">
        <f t="shared" si="72"/>
        <v>0</v>
      </c>
    </row>
    <row r="4622" spans="20:20" ht="18.5">
      <c r="T4622" s="55">
        <f t="shared" si="72"/>
        <v>0</v>
      </c>
    </row>
    <row r="4623" spans="20:20" ht="18.5">
      <c r="T4623" s="55">
        <f t="shared" si="72"/>
        <v>0</v>
      </c>
    </row>
    <row r="4624" spans="20:20" ht="18.5">
      <c r="T4624" s="55">
        <f t="shared" si="72"/>
        <v>0</v>
      </c>
    </row>
    <row r="4625" spans="20:20" ht="18.5">
      <c r="T4625" s="55">
        <f t="shared" si="72"/>
        <v>0</v>
      </c>
    </row>
    <row r="4626" spans="20:20" ht="18.5">
      <c r="T4626" s="55">
        <f t="shared" si="72"/>
        <v>0</v>
      </c>
    </row>
    <row r="4627" spans="20:20" ht="18.5">
      <c r="T4627" s="55">
        <f t="shared" si="72"/>
        <v>0</v>
      </c>
    </row>
    <row r="4628" spans="20:20" ht="18.5">
      <c r="T4628" s="55">
        <f t="shared" si="72"/>
        <v>0</v>
      </c>
    </row>
    <row r="4629" spans="20:20" ht="18.5">
      <c r="T4629" s="55">
        <f t="shared" si="72"/>
        <v>0</v>
      </c>
    </row>
    <row r="4630" spans="20:20" ht="18.5">
      <c r="T4630" s="55">
        <f t="shared" si="72"/>
        <v>0</v>
      </c>
    </row>
    <row r="4631" spans="20:20" ht="18.5">
      <c r="T4631" s="55">
        <f t="shared" si="72"/>
        <v>0</v>
      </c>
    </row>
    <row r="4632" spans="20:20" ht="18.5">
      <c r="T4632" s="55">
        <f t="shared" si="72"/>
        <v>0</v>
      </c>
    </row>
    <row r="4633" spans="20:20" ht="18.5">
      <c r="T4633" s="55">
        <f t="shared" si="72"/>
        <v>0</v>
      </c>
    </row>
    <row r="4634" spans="20:20" ht="18.5">
      <c r="T4634" s="55">
        <f t="shared" si="72"/>
        <v>0</v>
      </c>
    </row>
    <row r="4635" spans="20:20" ht="18.5">
      <c r="T4635" s="55">
        <f t="shared" si="72"/>
        <v>0</v>
      </c>
    </row>
    <row r="4636" spans="20:20" ht="18.5">
      <c r="T4636" s="55">
        <f t="shared" si="72"/>
        <v>0</v>
      </c>
    </row>
    <row r="4637" spans="20:20" ht="18.5">
      <c r="T4637" s="55">
        <f t="shared" si="72"/>
        <v>0</v>
      </c>
    </row>
    <row r="4638" spans="20:20" ht="18.5">
      <c r="T4638" s="55">
        <f t="shared" si="72"/>
        <v>0</v>
      </c>
    </row>
    <row r="4639" spans="20:20" ht="18.5">
      <c r="T4639" s="55">
        <f t="shared" si="72"/>
        <v>0</v>
      </c>
    </row>
    <row r="4640" spans="20:20" ht="18.5">
      <c r="T4640" s="55">
        <f t="shared" si="72"/>
        <v>0</v>
      </c>
    </row>
    <row r="4641" spans="20:20" ht="18.5">
      <c r="T4641" s="55">
        <f t="shared" si="72"/>
        <v>0</v>
      </c>
    </row>
    <row r="4642" spans="20:20" ht="18.5">
      <c r="T4642" s="55">
        <f t="shared" si="72"/>
        <v>0</v>
      </c>
    </row>
    <row r="4643" spans="20:20" ht="18.5">
      <c r="T4643" s="55">
        <f t="shared" si="72"/>
        <v>0</v>
      </c>
    </row>
    <row r="4644" spans="20:20" ht="18.5">
      <c r="T4644" s="55">
        <f t="shared" si="72"/>
        <v>0</v>
      </c>
    </row>
    <row r="4645" spans="20:20" ht="18.5">
      <c r="T4645" s="55">
        <f t="shared" si="72"/>
        <v>0</v>
      </c>
    </row>
    <row r="4646" spans="20:20" ht="18.5">
      <c r="T4646" s="55">
        <f t="shared" si="72"/>
        <v>0</v>
      </c>
    </row>
    <row r="4647" spans="20:20" ht="18.5">
      <c r="T4647" s="55">
        <f t="shared" si="72"/>
        <v>0</v>
      </c>
    </row>
    <row r="4648" spans="20:20" ht="18.5">
      <c r="T4648" s="55">
        <f t="shared" si="72"/>
        <v>0</v>
      </c>
    </row>
    <row r="4649" spans="20:20" ht="18.5">
      <c r="T4649" s="55">
        <f t="shared" si="72"/>
        <v>0</v>
      </c>
    </row>
    <row r="4650" spans="20:20" ht="18.5">
      <c r="T4650" s="55">
        <f t="shared" si="72"/>
        <v>0</v>
      </c>
    </row>
    <row r="4651" spans="20:20" ht="18.5">
      <c r="T4651" s="55">
        <f t="shared" si="72"/>
        <v>0</v>
      </c>
    </row>
    <row r="4652" spans="20:20" ht="18.5">
      <c r="T4652" s="55">
        <f t="shared" si="72"/>
        <v>0</v>
      </c>
    </row>
    <row r="4653" spans="20:20" ht="18.5">
      <c r="T4653" s="55">
        <f t="shared" si="72"/>
        <v>0</v>
      </c>
    </row>
    <row r="4654" spans="20:20" ht="18.5">
      <c r="T4654" s="55">
        <f t="shared" si="72"/>
        <v>0</v>
      </c>
    </row>
    <row r="4655" spans="20:20" ht="18.5">
      <c r="T4655" s="55">
        <f t="shared" si="72"/>
        <v>0</v>
      </c>
    </row>
    <row r="4656" spans="20:20" ht="18.5">
      <c r="T4656" s="55">
        <f t="shared" si="72"/>
        <v>0</v>
      </c>
    </row>
    <row r="4657" spans="20:20" ht="18.5">
      <c r="T4657" s="55">
        <f t="shared" si="72"/>
        <v>0</v>
      </c>
    </row>
    <row r="4658" spans="20:20" ht="18.5">
      <c r="T4658" s="55">
        <f t="shared" si="72"/>
        <v>0</v>
      </c>
    </row>
    <row r="4659" spans="20:20" ht="18.5">
      <c r="T4659" s="55">
        <f t="shared" si="72"/>
        <v>0</v>
      </c>
    </row>
    <row r="4660" spans="20:20" ht="18.5">
      <c r="T4660" s="55">
        <f t="shared" si="72"/>
        <v>0</v>
      </c>
    </row>
    <row r="4661" spans="20:20" ht="18.5">
      <c r="T4661" s="55">
        <f t="shared" si="72"/>
        <v>0</v>
      </c>
    </row>
    <row r="4662" spans="20:20" ht="18.5">
      <c r="T4662" s="55">
        <f t="shared" si="72"/>
        <v>0</v>
      </c>
    </row>
    <row r="4663" spans="20:20" ht="18.5">
      <c r="T4663" s="55">
        <f t="shared" si="72"/>
        <v>0</v>
      </c>
    </row>
    <row r="4664" spans="20:20" ht="18.5">
      <c r="T4664" s="55">
        <f t="shared" si="72"/>
        <v>0</v>
      </c>
    </row>
    <row r="4665" spans="20:20" ht="18.5">
      <c r="T4665" s="55">
        <f t="shared" si="72"/>
        <v>0</v>
      </c>
    </row>
    <row r="4666" spans="20:20" ht="18.5">
      <c r="T4666" s="55">
        <f t="shared" si="72"/>
        <v>0</v>
      </c>
    </row>
    <row r="4667" spans="20:20" ht="18.5">
      <c r="T4667" s="55">
        <f t="shared" si="72"/>
        <v>0</v>
      </c>
    </row>
    <row r="4668" spans="20:20" ht="18.5">
      <c r="T4668" s="55">
        <f t="shared" si="72"/>
        <v>0</v>
      </c>
    </row>
    <row r="4669" spans="20:20" ht="18.5">
      <c r="T4669" s="55">
        <f t="shared" si="72"/>
        <v>0</v>
      </c>
    </row>
    <row r="4670" spans="20:20" ht="18.5">
      <c r="T4670" s="55">
        <f t="shared" si="72"/>
        <v>0</v>
      </c>
    </row>
    <row r="4671" spans="20:20" ht="18.5">
      <c r="T4671" s="55">
        <f t="shared" si="72"/>
        <v>0</v>
      </c>
    </row>
    <row r="4672" spans="20:20" ht="18.5">
      <c r="T4672" s="55">
        <f t="shared" si="72"/>
        <v>0</v>
      </c>
    </row>
    <row r="4673" spans="20:20" ht="18.5">
      <c r="T4673" s="55">
        <f t="shared" si="72"/>
        <v>0</v>
      </c>
    </row>
    <row r="4674" spans="20:20" ht="18.5">
      <c r="T4674" s="55">
        <f t="shared" si="72"/>
        <v>0</v>
      </c>
    </row>
    <row r="4675" spans="20:20" ht="18.5">
      <c r="T4675" s="55">
        <f t="shared" ref="T4675:T4738" si="73">DATEDIF(M4675, S4675, "D")</f>
        <v>0</v>
      </c>
    </row>
    <row r="4676" spans="20:20" ht="18.5">
      <c r="T4676" s="55">
        <f t="shared" si="73"/>
        <v>0</v>
      </c>
    </row>
    <row r="4677" spans="20:20" ht="18.5">
      <c r="T4677" s="55">
        <f t="shared" si="73"/>
        <v>0</v>
      </c>
    </row>
    <row r="4678" spans="20:20" ht="18.5">
      <c r="T4678" s="55">
        <f t="shared" si="73"/>
        <v>0</v>
      </c>
    </row>
    <row r="4679" spans="20:20" ht="18.5">
      <c r="T4679" s="55">
        <f t="shared" si="73"/>
        <v>0</v>
      </c>
    </row>
    <row r="4680" spans="20:20" ht="18.5">
      <c r="T4680" s="55">
        <f t="shared" si="73"/>
        <v>0</v>
      </c>
    </row>
    <row r="4681" spans="20:20" ht="18.5">
      <c r="T4681" s="55">
        <f t="shared" si="73"/>
        <v>0</v>
      </c>
    </row>
    <row r="4682" spans="20:20" ht="18.5">
      <c r="T4682" s="55">
        <f t="shared" si="73"/>
        <v>0</v>
      </c>
    </row>
    <row r="4683" spans="20:20" ht="18.5">
      <c r="T4683" s="55">
        <f t="shared" si="73"/>
        <v>0</v>
      </c>
    </row>
    <row r="4684" spans="20:20" ht="18.5">
      <c r="T4684" s="55">
        <f t="shared" si="73"/>
        <v>0</v>
      </c>
    </row>
    <row r="4685" spans="20:20" ht="18.5">
      <c r="T4685" s="55">
        <f t="shared" si="73"/>
        <v>0</v>
      </c>
    </row>
    <row r="4686" spans="20:20" ht="18.5">
      <c r="T4686" s="55">
        <f t="shared" si="73"/>
        <v>0</v>
      </c>
    </row>
    <row r="4687" spans="20:20" ht="18.5">
      <c r="T4687" s="55">
        <f t="shared" si="73"/>
        <v>0</v>
      </c>
    </row>
    <row r="4688" spans="20:20" ht="18.5">
      <c r="T4688" s="55">
        <f t="shared" si="73"/>
        <v>0</v>
      </c>
    </row>
    <row r="4689" spans="20:20" ht="18.5">
      <c r="T4689" s="55">
        <f t="shared" si="73"/>
        <v>0</v>
      </c>
    </row>
    <row r="4690" spans="20:20" ht="18.5">
      <c r="T4690" s="55">
        <f t="shared" si="73"/>
        <v>0</v>
      </c>
    </row>
    <row r="4691" spans="20:20" ht="18.5">
      <c r="T4691" s="55">
        <f t="shared" si="73"/>
        <v>0</v>
      </c>
    </row>
    <row r="4692" spans="20:20" ht="18.5">
      <c r="T4692" s="55">
        <f t="shared" si="73"/>
        <v>0</v>
      </c>
    </row>
    <row r="4693" spans="20:20" ht="18.5">
      <c r="T4693" s="55">
        <f t="shared" si="73"/>
        <v>0</v>
      </c>
    </row>
    <row r="4694" spans="20:20" ht="18.5">
      <c r="T4694" s="55">
        <f t="shared" si="73"/>
        <v>0</v>
      </c>
    </row>
    <row r="4695" spans="20:20" ht="18.5">
      <c r="T4695" s="55">
        <f t="shared" si="73"/>
        <v>0</v>
      </c>
    </row>
    <row r="4696" spans="20:20" ht="18.5">
      <c r="T4696" s="55">
        <f t="shared" si="73"/>
        <v>0</v>
      </c>
    </row>
    <row r="4697" spans="20:20" ht="18.5">
      <c r="T4697" s="55">
        <f t="shared" si="73"/>
        <v>0</v>
      </c>
    </row>
    <row r="4698" spans="20:20" ht="18.5">
      <c r="T4698" s="55">
        <f t="shared" si="73"/>
        <v>0</v>
      </c>
    </row>
    <row r="4699" spans="20:20" ht="18.5">
      <c r="T4699" s="55">
        <f t="shared" si="73"/>
        <v>0</v>
      </c>
    </row>
    <row r="4700" spans="20:20" ht="18.5">
      <c r="T4700" s="55">
        <f t="shared" si="73"/>
        <v>0</v>
      </c>
    </row>
    <row r="4701" spans="20:20" ht="18.5">
      <c r="T4701" s="55">
        <f t="shared" si="73"/>
        <v>0</v>
      </c>
    </row>
    <row r="4702" spans="20:20" ht="18.5">
      <c r="T4702" s="55">
        <f t="shared" si="73"/>
        <v>0</v>
      </c>
    </row>
    <row r="4703" spans="20:20" ht="18.5">
      <c r="T4703" s="55">
        <f t="shared" si="73"/>
        <v>0</v>
      </c>
    </row>
    <row r="4704" spans="20:20" ht="18.5">
      <c r="T4704" s="55">
        <f t="shared" si="73"/>
        <v>0</v>
      </c>
    </row>
    <row r="4705" spans="20:20" ht="18.5">
      <c r="T4705" s="55">
        <f t="shared" si="73"/>
        <v>0</v>
      </c>
    </row>
    <row r="4706" spans="20:20" ht="18.5">
      <c r="T4706" s="55">
        <f t="shared" si="73"/>
        <v>0</v>
      </c>
    </row>
    <row r="4707" spans="20:20" ht="18.5">
      <c r="T4707" s="55">
        <f t="shared" si="73"/>
        <v>0</v>
      </c>
    </row>
    <row r="4708" spans="20:20" ht="18.5">
      <c r="T4708" s="55">
        <f t="shared" si="73"/>
        <v>0</v>
      </c>
    </row>
    <row r="4709" spans="20:20" ht="18.5">
      <c r="T4709" s="55">
        <f t="shared" si="73"/>
        <v>0</v>
      </c>
    </row>
    <row r="4710" spans="20:20" ht="18.5">
      <c r="T4710" s="55">
        <f t="shared" si="73"/>
        <v>0</v>
      </c>
    </row>
    <row r="4711" spans="20:20" ht="18.5">
      <c r="T4711" s="55">
        <f t="shared" si="73"/>
        <v>0</v>
      </c>
    </row>
    <row r="4712" spans="20:20" ht="18.5">
      <c r="T4712" s="55">
        <f t="shared" si="73"/>
        <v>0</v>
      </c>
    </row>
    <row r="4713" spans="20:20" ht="18.5">
      <c r="T4713" s="55">
        <f t="shared" si="73"/>
        <v>0</v>
      </c>
    </row>
    <row r="4714" spans="20:20" ht="18.5">
      <c r="T4714" s="55">
        <f t="shared" si="73"/>
        <v>0</v>
      </c>
    </row>
    <row r="4715" spans="20:20" ht="18.5">
      <c r="T4715" s="55">
        <f t="shared" si="73"/>
        <v>0</v>
      </c>
    </row>
    <row r="4716" spans="20:20" ht="18.5">
      <c r="T4716" s="55">
        <f t="shared" si="73"/>
        <v>0</v>
      </c>
    </row>
    <row r="4717" spans="20:20" ht="18.5">
      <c r="T4717" s="55">
        <f t="shared" si="73"/>
        <v>0</v>
      </c>
    </row>
    <row r="4718" spans="20:20" ht="18.5">
      <c r="T4718" s="55">
        <f t="shared" si="73"/>
        <v>0</v>
      </c>
    </row>
    <row r="4719" spans="20:20" ht="18.5">
      <c r="T4719" s="55">
        <f t="shared" si="73"/>
        <v>0</v>
      </c>
    </row>
    <row r="4720" spans="20:20" ht="18.5">
      <c r="T4720" s="55">
        <f t="shared" si="73"/>
        <v>0</v>
      </c>
    </row>
    <row r="4721" spans="20:20" ht="18.5">
      <c r="T4721" s="55">
        <f t="shared" si="73"/>
        <v>0</v>
      </c>
    </row>
    <row r="4722" spans="20:20" ht="18.5">
      <c r="T4722" s="55">
        <f t="shared" si="73"/>
        <v>0</v>
      </c>
    </row>
    <row r="4723" spans="20:20" ht="18.5">
      <c r="T4723" s="55">
        <f t="shared" si="73"/>
        <v>0</v>
      </c>
    </row>
    <row r="4724" spans="20:20" ht="18.5">
      <c r="T4724" s="55">
        <f t="shared" si="73"/>
        <v>0</v>
      </c>
    </row>
    <row r="4725" spans="20:20" ht="18.5">
      <c r="T4725" s="55">
        <f t="shared" si="73"/>
        <v>0</v>
      </c>
    </row>
    <row r="4726" spans="20:20" ht="18.5">
      <c r="T4726" s="55">
        <f t="shared" si="73"/>
        <v>0</v>
      </c>
    </row>
    <row r="4727" spans="20:20" ht="18.5">
      <c r="T4727" s="55">
        <f t="shared" si="73"/>
        <v>0</v>
      </c>
    </row>
    <row r="4728" spans="20:20" ht="18.5">
      <c r="T4728" s="55">
        <f t="shared" si="73"/>
        <v>0</v>
      </c>
    </row>
    <row r="4729" spans="20:20" ht="18.5">
      <c r="T4729" s="55">
        <f t="shared" si="73"/>
        <v>0</v>
      </c>
    </row>
    <row r="4730" spans="20:20" ht="18.5">
      <c r="T4730" s="55">
        <f t="shared" si="73"/>
        <v>0</v>
      </c>
    </row>
    <row r="4731" spans="20:20" ht="18.5">
      <c r="T4731" s="55">
        <f t="shared" si="73"/>
        <v>0</v>
      </c>
    </row>
    <row r="4732" spans="20:20" ht="18.5">
      <c r="T4732" s="55">
        <f t="shared" si="73"/>
        <v>0</v>
      </c>
    </row>
    <row r="4733" spans="20:20" ht="18.5">
      <c r="T4733" s="55">
        <f t="shared" si="73"/>
        <v>0</v>
      </c>
    </row>
    <row r="4734" spans="20:20" ht="18.5">
      <c r="T4734" s="55">
        <f t="shared" si="73"/>
        <v>0</v>
      </c>
    </row>
    <row r="4735" spans="20:20" ht="18.5">
      <c r="T4735" s="55">
        <f t="shared" si="73"/>
        <v>0</v>
      </c>
    </row>
    <row r="4736" spans="20:20" ht="18.5">
      <c r="T4736" s="55">
        <f t="shared" si="73"/>
        <v>0</v>
      </c>
    </row>
    <row r="4737" spans="20:20" ht="18.5">
      <c r="T4737" s="55">
        <f t="shared" si="73"/>
        <v>0</v>
      </c>
    </row>
    <row r="4738" spans="20:20" ht="18.5">
      <c r="T4738" s="55">
        <f t="shared" si="73"/>
        <v>0</v>
      </c>
    </row>
    <row r="4739" spans="20:20" ht="18.5">
      <c r="T4739" s="55">
        <f t="shared" ref="T4739:T4802" si="74">DATEDIF(M4739, S4739, "D")</f>
        <v>0</v>
      </c>
    </row>
    <row r="4740" spans="20:20" ht="18.5">
      <c r="T4740" s="55">
        <f t="shared" si="74"/>
        <v>0</v>
      </c>
    </row>
    <row r="4741" spans="20:20" ht="18.5">
      <c r="T4741" s="55">
        <f t="shared" si="74"/>
        <v>0</v>
      </c>
    </row>
    <row r="4742" spans="20:20" ht="18.5">
      <c r="T4742" s="55">
        <f t="shared" si="74"/>
        <v>0</v>
      </c>
    </row>
    <row r="4743" spans="20:20" ht="18.5">
      <c r="T4743" s="55">
        <f t="shared" si="74"/>
        <v>0</v>
      </c>
    </row>
    <row r="4744" spans="20:20" ht="18.5">
      <c r="T4744" s="55">
        <f t="shared" si="74"/>
        <v>0</v>
      </c>
    </row>
    <row r="4745" spans="20:20" ht="18.5">
      <c r="T4745" s="55">
        <f t="shared" si="74"/>
        <v>0</v>
      </c>
    </row>
    <row r="4746" spans="20:20" ht="18.5">
      <c r="T4746" s="55">
        <f t="shared" si="74"/>
        <v>0</v>
      </c>
    </row>
    <row r="4747" spans="20:20" ht="18.5">
      <c r="T4747" s="55">
        <f t="shared" si="74"/>
        <v>0</v>
      </c>
    </row>
    <row r="4748" spans="20:20" ht="18.5">
      <c r="T4748" s="55">
        <f t="shared" si="74"/>
        <v>0</v>
      </c>
    </row>
    <row r="4749" spans="20:20" ht="18.5">
      <c r="T4749" s="55">
        <f t="shared" si="74"/>
        <v>0</v>
      </c>
    </row>
    <row r="4750" spans="20:20" ht="18.5">
      <c r="T4750" s="55">
        <f t="shared" si="74"/>
        <v>0</v>
      </c>
    </row>
    <row r="4751" spans="20:20" ht="18.5">
      <c r="T4751" s="55">
        <f t="shared" si="74"/>
        <v>0</v>
      </c>
    </row>
    <row r="4752" spans="20:20" ht="18.5">
      <c r="T4752" s="55">
        <f t="shared" si="74"/>
        <v>0</v>
      </c>
    </row>
    <row r="4753" spans="20:20" ht="18.5">
      <c r="T4753" s="55">
        <f t="shared" si="74"/>
        <v>0</v>
      </c>
    </row>
    <row r="4754" spans="20:20" ht="18.5">
      <c r="T4754" s="55">
        <f t="shared" si="74"/>
        <v>0</v>
      </c>
    </row>
    <row r="4755" spans="20:20" ht="18.5">
      <c r="T4755" s="55">
        <f t="shared" si="74"/>
        <v>0</v>
      </c>
    </row>
    <row r="4756" spans="20:20" ht="18.5">
      <c r="T4756" s="55">
        <f t="shared" si="74"/>
        <v>0</v>
      </c>
    </row>
    <row r="4757" spans="20:20" ht="18.5">
      <c r="T4757" s="55">
        <f t="shared" si="74"/>
        <v>0</v>
      </c>
    </row>
    <row r="4758" spans="20:20" ht="18.5">
      <c r="T4758" s="55">
        <f t="shared" si="74"/>
        <v>0</v>
      </c>
    </row>
    <row r="4759" spans="20:20" ht="18.5">
      <c r="T4759" s="55">
        <f t="shared" si="74"/>
        <v>0</v>
      </c>
    </row>
    <row r="4760" spans="20:20" ht="18.5">
      <c r="T4760" s="55">
        <f t="shared" si="74"/>
        <v>0</v>
      </c>
    </row>
    <row r="4761" spans="20:20" ht="18.5">
      <c r="T4761" s="55">
        <f t="shared" si="74"/>
        <v>0</v>
      </c>
    </row>
    <row r="4762" spans="20:20" ht="18.5">
      <c r="T4762" s="55">
        <f t="shared" si="74"/>
        <v>0</v>
      </c>
    </row>
    <row r="4763" spans="20:20" ht="18.5">
      <c r="T4763" s="55">
        <f t="shared" si="74"/>
        <v>0</v>
      </c>
    </row>
    <row r="4764" spans="20:20" ht="18.5">
      <c r="T4764" s="55">
        <f t="shared" si="74"/>
        <v>0</v>
      </c>
    </row>
    <row r="4765" spans="20:20" ht="18.5">
      <c r="T4765" s="55">
        <f t="shared" si="74"/>
        <v>0</v>
      </c>
    </row>
    <row r="4766" spans="20:20" ht="18.5">
      <c r="T4766" s="55">
        <f t="shared" si="74"/>
        <v>0</v>
      </c>
    </row>
    <row r="4767" spans="20:20" ht="18.5">
      <c r="T4767" s="55">
        <f t="shared" si="74"/>
        <v>0</v>
      </c>
    </row>
    <row r="4768" spans="20:20" ht="18.5">
      <c r="T4768" s="55">
        <f t="shared" si="74"/>
        <v>0</v>
      </c>
    </row>
    <row r="4769" spans="20:20" ht="18.5">
      <c r="T4769" s="55">
        <f t="shared" si="74"/>
        <v>0</v>
      </c>
    </row>
    <row r="4770" spans="20:20" ht="18.5">
      <c r="T4770" s="55">
        <f t="shared" si="74"/>
        <v>0</v>
      </c>
    </row>
    <row r="4771" spans="20:20" ht="18.5">
      <c r="T4771" s="55">
        <f t="shared" si="74"/>
        <v>0</v>
      </c>
    </row>
    <row r="4772" spans="20:20" ht="18.5">
      <c r="T4772" s="55">
        <f t="shared" si="74"/>
        <v>0</v>
      </c>
    </row>
    <row r="4773" spans="20:20" ht="18.5">
      <c r="T4773" s="55">
        <f t="shared" si="74"/>
        <v>0</v>
      </c>
    </row>
    <row r="4774" spans="20:20" ht="18.5">
      <c r="T4774" s="55">
        <f t="shared" si="74"/>
        <v>0</v>
      </c>
    </row>
    <row r="4775" spans="20:20" ht="18.5">
      <c r="T4775" s="55">
        <f t="shared" si="74"/>
        <v>0</v>
      </c>
    </row>
    <row r="4776" spans="20:20" ht="18.5">
      <c r="T4776" s="55">
        <f t="shared" si="74"/>
        <v>0</v>
      </c>
    </row>
    <row r="4777" spans="20:20" ht="18.5">
      <c r="T4777" s="55">
        <f t="shared" si="74"/>
        <v>0</v>
      </c>
    </row>
    <row r="4778" spans="20:20" ht="18.5">
      <c r="T4778" s="55">
        <f t="shared" si="74"/>
        <v>0</v>
      </c>
    </row>
    <row r="4779" spans="20:20" ht="18.5">
      <c r="T4779" s="55">
        <f t="shared" si="74"/>
        <v>0</v>
      </c>
    </row>
    <row r="4780" spans="20:20" ht="18.5">
      <c r="T4780" s="55">
        <f t="shared" si="74"/>
        <v>0</v>
      </c>
    </row>
    <row r="4781" spans="20:20" ht="18.5">
      <c r="T4781" s="55">
        <f t="shared" si="74"/>
        <v>0</v>
      </c>
    </row>
    <row r="4782" spans="20:20" ht="18.5">
      <c r="T4782" s="55">
        <f t="shared" si="74"/>
        <v>0</v>
      </c>
    </row>
    <row r="4783" spans="20:20" ht="18.5">
      <c r="T4783" s="55">
        <f t="shared" si="74"/>
        <v>0</v>
      </c>
    </row>
    <row r="4784" spans="20:20" ht="18.5">
      <c r="T4784" s="55">
        <f t="shared" si="74"/>
        <v>0</v>
      </c>
    </row>
    <row r="4785" spans="20:20" ht="18.5">
      <c r="T4785" s="55">
        <f t="shared" si="74"/>
        <v>0</v>
      </c>
    </row>
    <row r="4786" spans="20:20" ht="18.5">
      <c r="T4786" s="55">
        <f t="shared" si="74"/>
        <v>0</v>
      </c>
    </row>
    <row r="4787" spans="20:20" ht="18.5">
      <c r="T4787" s="55">
        <f t="shared" si="74"/>
        <v>0</v>
      </c>
    </row>
    <row r="4788" spans="20:20" ht="18.5">
      <c r="T4788" s="55">
        <f t="shared" si="74"/>
        <v>0</v>
      </c>
    </row>
    <row r="4789" spans="20:20" ht="18.5">
      <c r="T4789" s="55">
        <f t="shared" si="74"/>
        <v>0</v>
      </c>
    </row>
    <row r="4790" spans="20:20" ht="18.5">
      <c r="T4790" s="55">
        <f t="shared" si="74"/>
        <v>0</v>
      </c>
    </row>
    <row r="4791" spans="20:20" ht="18.5">
      <c r="T4791" s="55">
        <f t="shared" si="74"/>
        <v>0</v>
      </c>
    </row>
    <row r="4792" spans="20:20" ht="18.5">
      <c r="T4792" s="55">
        <f t="shared" si="74"/>
        <v>0</v>
      </c>
    </row>
    <row r="4793" spans="20:20" ht="18.5">
      <c r="T4793" s="55">
        <f t="shared" si="74"/>
        <v>0</v>
      </c>
    </row>
    <row r="4794" spans="20:20" ht="18.5">
      <c r="T4794" s="55">
        <f t="shared" si="74"/>
        <v>0</v>
      </c>
    </row>
    <row r="4795" spans="20:20" ht="18.5">
      <c r="T4795" s="55">
        <f t="shared" si="74"/>
        <v>0</v>
      </c>
    </row>
    <row r="4796" spans="20:20" ht="18.5">
      <c r="T4796" s="55">
        <f t="shared" si="74"/>
        <v>0</v>
      </c>
    </row>
    <row r="4797" spans="20:20" ht="18.5">
      <c r="T4797" s="55">
        <f t="shared" si="74"/>
        <v>0</v>
      </c>
    </row>
    <row r="4798" spans="20:20" ht="18.5">
      <c r="T4798" s="55">
        <f t="shared" si="74"/>
        <v>0</v>
      </c>
    </row>
    <row r="4799" spans="20:20" ht="18.5">
      <c r="T4799" s="55">
        <f t="shared" si="74"/>
        <v>0</v>
      </c>
    </row>
    <row r="4800" spans="20:20" ht="18.5">
      <c r="T4800" s="55">
        <f t="shared" si="74"/>
        <v>0</v>
      </c>
    </row>
    <row r="4801" spans="20:20" ht="18.5">
      <c r="T4801" s="55">
        <f t="shared" si="74"/>
        <v>0</v>
      </c>
    </row>
    <row r="4802" spans="20:20" ht="18.5">
      <c r="T4802" s="55">
        <f t="shared" si="74"/>
        <v>0</v>
      </c>
    </row>
    <row r="4803" spans="20:20" ht="18.5">
      <c r="T4803" s="55">
        <f t="shared" ref="T4803:T4866" si="75">DATEDIF(M4803, S4803, "D")</f>
        <v>0</v>
      </c>
    </row>
    <row r="4804" spans="20:20" ht="18.5">
      <c r="T4804" s="55">
        <f t="shared" si="75"/>
        <v>0</v>
      </c>
    </row>
    <row r="4805" spans="20:20" ht="18.5">
      <c r="T4805" s="55">
        <f t="shared" si="75"/>
        <v>0</v>
      </c>
    </row>
    <row r="4806" spans="20:20" ht="18.5">
      <c r="T4806" s="55">
        <f t="shared" si="75"/>
        <v>0</v>
      </c>
    </row>
    <row r="4807" spans="20:20" ht="18.5">
      <c r="T4807" s="55">
        <f t="shared" si="75"/>
        <v>0</v>
      </c>
    </row>
    <row r="4808" spans="20:20" ht="18.5">
      <c r="T4808" s="55">
        <f t="shared" si="75"/>
        <v>0</v>
      </c>
    </row>
    <row r="4809" spans="20:20" ht="18.5">
      <c r="T4809" s="55">
        <f t="shared" si="75"/>
        <v>0</v>
      </c>
    </row>
    <row r="4810" spans="20:20" ht="18.5">
      <c r="T4810" s="55">
        <f t="shared" si="75"/>
        <v>0</v>
      </c>
    </row>
    <row r="4811" spans="20:20" ht="18.5">
      <c r="T4811" s="55">
        <f t="shared" si="75"/>
        <v>0</v>
      </c>
    </row>
    <row r="4812" spans="20:20" ht="18.5">
      <c r="T4812" s="55">
        <f t="shared" si="75"/>
        <v>0</v>
      </c>
    </row>
    <row r="4813" spans="20:20" ht="18.5">
      <c r="T4813" s="55">
        <f t="shared" si="75"/>
        <v>0</v>
      </c>
    </row>
    <row r="4814" spans="20:20" ht="18.5">
      <c r="T4814" s="55">
        <f t="shared" si="75"/>
        <v>0</v>
      </c>
    </row>
    <row r="4815" spans="20:20" ht="18.5">
      <c r="T4815" s="55">
        <f t="shared" si="75"/>
        <v>0</v>
      </c>
    </row>
    <row r="4816" spans="20:20" ht="18.5">
      <c r="T4816" s="55">
        <f t="shared" si="75"/>
        <v>0</v>
      </c>
    </row>
    <row r="4817" spans="20:20" ht="18.5">
      <c r="T4817" s="55">
        <f t="shared" si="75"/>
        <v>0</v>
      </c>
    </row>
    <row r="4818" spans="20:20" ht="18.5">
      <c r="T4818" s="55">
        <f t="shared" si="75"/>
        <v>0</v>
      </c>
    </row>
    <row r="4819" spans="20:20" ht="18.5">
      <c r="T4819" s="55">
        <f t="shared" si="75"/>
        <v>0</v>
      </c>
    </row>
    <row r="4820" spans="20:20" ht="18.5">
      <c r="T4820" s="55">
        <f t="shared" si="75"/>
        <v>0</v>
      </c>
    </row>
    <row r="4821" spans="20:20" ht="18.5">
      <c r="T4821" s="55">
        <f t="shared" si="75"/>
        <v>0</v>
      </c>
    </row>
    <row r="4822" spans="20:20" ht="18.5">
      <c r="T4822" s="55">
        <f t="shared" si="75"/>
        <v>0</v>
      </c>
    </row>
    <row r="4823" spans="20:20" ht="18.5">
      <c r="T4823" s="55">
        <f t="shared" si="75"/>
        <v>0</v>
      </c>
    </row>
    <row r="4824" spans="20:20" ht="18.5">
      <c r="T4824" s="55">
        <f t="shared" si="75"/>
        <v>0</v>
      </c>
    </row>
    <row r="4825" spans="20:20" ht="18.5">
      <c r="T4825" s="55">
        <f t="shared" si="75"/>
        <v>0</v>
      </c>
    </row>
    <row r="4826" spans="20:20" ht="18.5">
      <c r="T4826" s="55">
        <f t="shared" si="75"/>
        <v>0</v>
      </c>
    </row>
    <row r="4827" spans="20:20" ht="18.5">
      <c r="T4827" s="55">
        <f t="shared" si="75"/>
        <v>0</v>
      </c>
    </row>
    <row r="4828" spans="20:20" ht="18.5">
      <c r="T4828" s="55">
        <f t="shared" si="75"/>
        <v>0</v>
      </c>
    </row>
    <row r="4829" spans="20:20" ht="18.5">
      <c r="T4829" s="55">
        <f t="shared" si="75"/>
        <v>0</v>
      </c>
    </row>
    <row r="4830" spans="20:20" ht="18.5">
      <c r="T4830" s="55">
        <f t="shared" si="75"/>
        <v>0</v>
      </c>
    </row>
    <row r="4831" spans="20:20" ht="18.5">
      <c r="T4831" s="55">
        <f t="shared" si="75"/>
        <v>0</v>
      </c>
    </row>
    <row r="4832" spans="20:20" ht="18.5">
      <c r="T4832" s="55">
        <f t="shared" si="75"/>
        <v>0</v>
      </c>
    </row>
    <row r="4833" spans="20:20" ht="18.5">
      <c r="T4833" s="55">
        <f t="shared" si="75"/>
        <v>0</v>
      </c>
    </row>
    <row r="4834" spans="20:20" ht="18.5">
      <c r="T4834" s="55">
        <f t="shared" si="75"/>
        <v>0</v>
      </c>
    </row>
    <row r="4835" spans="20:20" ht="18.5">
      <c r="T4835" s="55">
        <f t="shared" si="75"/>
        <v>0</v>
      </c>
    </row>
    <row r="4836" spans="20:20" ht="18.5">
      <c r="T4836" s="55">
        <f t="shared" si="75"/>
        <v>0</v>
      </c>
    </row>
    <row r="4837" spans="20:20" ht="18.5">
      <c r="T4837" s="55">
        <f t="shared" si="75"/>
        <v>0</v>
      </c>
    </row>
    <row r="4838" spans="20:20" ht="18.5">
      <c r="T4838" s="55">
        <f t="shared" si="75"/>
        <v>0</v>
      </c>
    </row>
    <row r="4839" spans="20:20" ht="18.5">
      <c r="T4839" s="55">
        <f t="shared" si="75"/>
        <v>0</v>
      </c>
    </row>
    <row r="4840" spans="20:20" ht="18.5">
      <c r="T4840" s="55">
        <f t="shared" si="75"/>
        <v>0</v>
      </c>
    </row>
    <row r="4841" spans="20:20" ht="18.5">
      <c r="T4841" s="55">
        <f t="shared" si="75"/>
        <v>0</v>
      </c>
    </row>
    <row r="4842" spans="20:20" ht="18.5">
      <c r="T4842" s="55">
        <f t="shared" si="75"/>
        <v>0</v>
      </c>
    </row>
    <row r="4843" spans="20:20" ht="18.5">
      <c r="T4843" s="55">
        <f t="shared" si="75"/>
        <v>0</v>
      </c>
    </row>
    <row r="4844" spans="20:20" ht="18.5">
      <c r="T4844" s="55">
        <f t="shared" si="75"/>
        <v>0</v>
      </c>
    </row>
    <row r="4845" spans="20:20" ht="18.5">
      <c r="T4845" s="55">
        <f t="shared" si="75"/>
        <v>0</v>
      </c>
    </row>
    <row r="4846" spans="20:20" ht="18.5">
      <c r="T4846" s="55">
        <f t="shared" si="75"/>
        <v>0</v>
      </c>
    </row>
    <row r="4847" spans="20:20" ht="18.5">
      <c r="T4847" s="55">
        <f t="shared" si="75"/>
        <v>0</v>
      </c>
    </row>
    <row r="4848" spans="20:20" ht="18.5">
      <c r="T4848" s="55">
        <f t="shared" si="75"/>
        <v>0</v>
      </c>
    </row>
    <row r="4849" spans="20:20" ht="18.5">
      <c r="T4849" s="55">
        <f t="shared" si="75"/>
        <v>0</v>
      </c>
    </row>
    <row r="4850" spans="20:20" ht="18.5">
      <c r="T4850" s="55">
        <f t="shared" si="75"/>
        <v>0</v>
      </c>
    </row>
    <row r="4851" spans="20:20" ht="18.5">
      <c r="T4851" s="55">
        <f t="shared" si="75"/>
        <v>0</v>
      </c>
    </row>
    <row r="4852" spans="20:20" ht="18.5">
      <c r="T4852" s="55">
        <f t="shared" si="75"/>
        <v>0</v>
      </c>
    </row>
    <row r="4853" spans="20:20" ht="18.5">
      <c r="T4853" s="55">
        <f t="shared" si="75"/>
        <v>0</v>
      </c>
    </row>
    <row r="4854" spans="20:20" ht="18.5">
      <c r="T4854" s="55">
        <f t="shared" si="75"/>
        <v>0</v>
      </c>
    </row>
    <row r="4855" spans="20:20" ht="18.5">
      <c r="T4855" s="55">
        <f t="shared" si="75"/>
        <v>0</v>
      </c>
    </row>
    <row r="4856" spans="20:20" ht="18.5">
      <c r="T4856" s="55">
        <f t="shared" si="75"/>
        <v>0</v>
      </c>
    </row>
    <row r="4857" spans="20:20" ht="18.5">
      <c r="T4857" s="55">
        <f t="shared" si="75"/>
        <v>0</v>
      </c>
    </row>
    <row r="4858" spans="20:20" ht="18.5">
      <c r="T4858" s="55">
        <f t="shared" si="75"/>
        <v>0</v>
      </c>
    </row>
    <row r="4859" spans="20:20" ht="18.5">
      <c r="T4859" s="55">
        <f t="shared" si="75"/>
        <v>0</v>
      </c>
    </row>
    <row r="4860" spans="20:20" ht="18.5">
      <c r="T4860" s="55">
        <f t="shared" si="75"/>
        <v>0</v>
      </c>
    </row>
    <row r="4861" spans="20:20" ht="18.5">
      <c r="T4861" s="55">
        <f t="shared" si="75"/>
        <v>0</v>
      </c>
    </row>
    <row r="4862" spans="20:20" ht="18.5">
      <c r="T4862" s="55">
        <f t="shared" si="75"/>
        <v>0</v>
      </c>
    </row>
    <row r="4863" spans="20:20" ht="18.5">
      <c r="T4863" s="55">
        <f t="shared" si="75"/>
        <v>0</v>
      </c>
    </row>
    <row r="4864" spans="20:20" ht="18.5">
      <c r="T4864" s="55">
        <f t="shared" si="75"/>
        <v>0</v>
      </c>
    </row>
    <row r="4865" spans="20:20" ht="18.5">
      <c r="T4865" s="55">
        <f t="shared" si="75"/>
        <v>0</v>
      </c>
    </row>
    <row r="4866" spans="20:20" ht="18.5">
      <c r="T4866" s="55">
        <f t="shared" si="75"/>
        <v>0</v>
      </c>
    </row>
    <row r="4867" spans="20:20" ht="18.5">
      <c r="T4867" s="55">
        <f t="shared" ref="T4867:T4930" si="76">DATEDIF(M4867, S4867, "D")</f>
        <v>0</v>
      </c>
    </row>
    <row r="4868" spans="20:20" ht="18.5">
      <c r="T4868" s="55">
        <f t="shared" si="76"/>
        <v>0</v>
      </c>
    </row>
    <row r="4869" spans="20:20" ht="18.5">
      <c r="T4869" s="55">
        <f t="shared" si="76"/>
        <v>0</v>
      </c>
    </row>
    <row r="4870" spans="20:20" ht="18.5">
      <c r="T4870" s="55">
        <f t="shared" si="76"/>
        <v>0</v>
      </c>
    </row>
    <row r="4871" spans="20:20" ht="18.5">
      <c r="T4871" s="55">
        <f t="shared" si="76"/>
        <v>0</v>
      </c>
    </row>
    <row r="4872" spans="20:20" ht="18.5">
      <c r="T4872" s="55">
        <f t="shared" si="76"/>
        <v>0</v>
      </c>
    </row>
    <row r="4873" spans="20:20" ht="18.5">
      <c r="T4873" s="55">
        <f t="shared" si="76"/>
        <v>0</v>
      </c>
    </row>
    <row r="4874" spans="20:20" ht="18.5">
      <c r="T4874" s="55">
        <f t="shared" si="76"/>
        <v>0</v>
      </c>
    </row>
    <row r="4875" spans="20:20" ht="18.5">
      <c r="T4875" s="55">
        <f t="shared" si="76"/>
        <v>0</v>
      </c>
    </row>
    <row r="4876" spans="20:20" ht="18.5">
      <c r="T4876" s="55">
        <f t="shared" si="76"/>
        <v>0</v>
      </c>
    </row>
    <row r="4877" spans="20:20" ht="18.5">
      <c r="T4877" s="55">
        <f t="shared" si="76"/>
        <v>0</v>
      </c>
    </row>
    <row r="4878" spans="20:20" ht="18.5">
      <c r="T4878" s="55">
        <f t="shared" si="76"/>
        <v>0</v>
      </c>
    </row>
    <row r="4879" spans="20:20" ht="18.5">
      <c r="T4879" s="55">
        <f t="shared" si="76"/>
        <v>0</v>
      </c>
    </row>
    <row r="4880" spans="20:20" ht="18.5">
      <c r="T4880" s="55">
        <f t="shared" si="76"/>
        <v>0</v>
      </c>
    </row>
    <row r="4881" spans="20:20" ht="18.5">
      <c r="T4881" s="55">
        <f t="shared" si="76"/>
        <v>0</v>
      </c>
    </row>
    <row r="4882" spans="20:20" ht="18.5">
      <c r="T4882" s="55">
        <f t="shared" si="76"/>
        <v>0</v>
      </c>
    </row>
    <row r="4883" spans="20:20" ht="18.5">
      <c r="T4883" s="55">
        <f t="shared" si="76"/>
        <v>0</v>
      </c>
    </row>
    <row r="4884" spans="20:20" ht="18.5">
      <c r="T4884" s="55">
        <f t="shared" si="76"/>
        <v>0</v>
      </c>
    </row>
    <row r="4885" spans="20:20" ht="18.5">
      <c r="T4885" s="55">
        <f t="shared" si="76"/>
        <v>0</v>
      </c>
    </row>
    <row r="4886" spans="20:20" ht="18.5">
      <c r="T4886" s="55">
        <f t="shared" si="76"/>
        <v>0</v>
      </c>
    </row>
    <row r="4887" spans="20:20" ht="18.5">
      <c r="T4887" s="55">
        <f t="shared" si="76"/>
        <v>0</v>
      </c>
    </row>
    <row r="4888" spans="20:20" ht="18.5">
      <c r="T4888" s="55">
        <f t="shared" si="76"/>
        <v>0</v>
      </c>
    </row>
    <row r="4889" spans="20:20" ht="18.5">
      <c r="T4889" s="55">
        <f t="shared" si="76"/>
        <v>0</v>
      </c>
    </row>
    <row r="4890" spans="20:20" ht="18.5">
      <c r="T4890" s="55">
        <f t="shared" si="76"/>
        <v>0</v>
      </c>
    </row>
    <row r="4891" spans="20:20" ht="18.5">
      <c r="T4891" s="55">
        <f t="shared" si="76"/>
        <v>0</v>
      </c>
    </row>
    <row r="4892" spans="20:20" ht="18.5">
      <c r="T4892" s="55">
        <f t="shared" si="76"/>
        <v>0</v>
      </c>
    </row>
    <row r="4893" spans="20:20" ht="18.5">
      <c r="T4893" s="55">
        <f t="shared" si="76"/>
        <v>0</v>
      </c>
    </row>
    <row r="4894" spans="20:20" ht="18.5">
      <c r="T4894" s="55">
        <f t="shared" si="76"/>
        <v>0</v>
      </c>
    </row>
    <row r="4895" spans="20:20" ht="18.5">
      <c r="T4895" s="55">
        <f t="shared" si="76"/>
        <v>0</v>
      </c>
    </row>
    <row r="4896" spans="20:20" ht="18.5">
      <c r="T4896" s="55">
        <f t="shared" si="76"/>
        <v>0</v>
      </c>
    </row>
    <row r="4897" spans="20:20" ht="18.5">
      <c r="T4897" s="55">
        <f t="shared" si="76"/>
        <v>0</v>
      </c>
    </row>
    <row r="4898" spans="20:20" ht="18.5">
      <c r="T4898" s="55">
        <f t="shared" si="76"/>
        <v>0</v>
      </c>
    </row>
    <row r="4899" spans="20:20" ht="18.5">
      <c r="T4899" s="55">
        <f t="shared" si="76"/>
        <v>0</v>
      </c>
    </row>
    <row r="4900" spans="20:20" ht="18.5">
      <c r="T4900" s="55">
        <f t="shared" si="76"/>
        <v>0</v>
      </c>
    </row>
    <row r="4901" spans="20:20" ht="18.5">
      <c r="T4901" s="55">
        <f t="shared" si="76"/>
        <v>0</v>
      </c>
    </row>
    <row r="4902" spans="20:20" ht="18.5">
      <c r="T4902" s="55">
        <f t="shared" si="76"/>
        <v>0</v>
      </c>
    </row>
    <row r="4903" spans="20:20" ht="18.5">
      <c r="T4903" s="55">
        <f t="shared" si="76"/>
        <v>0</v>
      </c>
    </row>
    <row r="4904" spans="20:20" ht="18.5">
      <c r="T4904" s="55">
        <f t="shared" si="76"/>
        <v>0</v>
      </c>
    </row>
    <row r="4905" spans="20:20" ht="18.5">
      <c r="T4905" s="55">
        <f t="shared" si="76"/>
        <v>0</v>
      </c>
    </row>
    <row r="4906" spans="20:20" ht="18.5">
      <c r="T4906" s="55">
        <f t="shared" si="76"/>
        <v>0</v>
      </c>
    </row>
    <row r="4907" spans="20:20" ht="18.5">
      <c r="T4907" s="55">
        <f t="shared" si="76"/>
        <v>0</v>
      </c>
    </row>
    <row r="4908" spans="20:20" ht="18.5">
      <c r="T4908" s="55">
        <f t="shared" si="76"/>
        <v>0</v>
      </c>
    </row>
    <row r="4909" spans="20:20" ht="18.5">
      <c r="T4909" s="55">
        <f t="shared" si="76"/>
        <v>0</v>
      </c>
    </row>
    <row r="4910" spans="20:20" ht="18.5">
      <c r="T4910" s="55">
        <f t="shared" si="76"/>
        <v>0</v>
      </c>
    </row>
    <row r="4911" spans="20:20" ht="18.5">
      <c r="T4911" s="55">
        <f t="shared" si="76"/>
        <v>0</v>
      </c>
    </row>
    <row r="4912" spans="20:20" ht="18.5">
      <c r="T4912" s="55">
        <f t="shared" si="76"/>
        <v>0</v>
      </c>
    </row>
    <row r="4913" spans="20:20" ht="18.5">
      <c r="T4913" s="55">
        <f t="shared" si="76"/>
        <v>0</v>
      </c>
    </row>
    <row r="4914" spans="20:20" ht="18.5">
      <c r="T4914" s="55">
        <f t="shared" si="76"/>
        <v>0</v>
      </c>
    </row>
    <row r="4915" spans="20:20" ht="18.5">
      <c r="T4915" s="55">
        <f t="shared" si="76"/>
        <v>0</v>
      </c>
    </row>
    <row r="4916" spans="20:20" ht="18.5">
      <c r="T4916" s="55">
        <f t="shared" si="76"/>
        <v>0</v>
      </c>
    </row>
    <row r="4917" spans="20:20" ht="18.5">
      <c r="T4917" s="55">
        <f t="shared" si="76"/>
        <v>0</v>
      </c>
    </row>
    <row r="4918" spans="20:20" ht="18.5">
      <c r="T4918" s="55">
        <f t="shared" si="76"/>
        <v>0</v>
      </c>
    </row>
    <row r="4919" spans="20:20" ht="18.5">
      <c r="T4919" s="55">
        <f t="shared" si="76"/>
        <v>0</v>
      </c>
    </row>
    <row r="4920" spans="20:20" ht="18.5">
      <c r="T4920" s="55">
        <f t="shared" si="76"/>
        <v>0</v>
      </c>
    </row>
    <row r="4921" spans="20:20" ht="18.5">
      <c r="T4921" s="55">
        <f t="shared" si="76"/>
        <v>0</v>
      </c>
    </row>
    <row r="4922" spans="20:20" ht="18.5">
      <c r="T4922" s="55">
        <f t="shared" si="76"/>
        <v>0</v>
      </c>
    </row>
    <row r="4923" spans="20:20" ht="18.5">
      <c r="T4923" s="55">
        <f t="shared" si="76"/>
        <v>0</v>
      </c>
    </row>
    <row r="4924" spans="20:20" ht="18.5">
      <c r="T4924" s="55">
        <f t="shared" si="76"/>
        <v>0</v>
      </c>
    </row>
    <row r="4925" spans="20:20" ht="18.5">
      <c r="T4925" s="55">
        <f t="shared" si="76"/>
        <v>0</v>
      </c>
    </row>
    <row r="4926" spans="20:20" ht="18.5">
      <c r="T4926" s="55">
        <f t="shared" si="76"/>
        <v>0</v>
      </c>
    </row>
    <row r="4927" spans="20:20" ht="18.5">
      <c r="T4927" s="55">
        <f t="shared" si="76"/>
        <v>0</v>
      </c>
    </row>
    <row r="4928" spans="20:20" ht="18.5">
      <c r="T4928" s="55">
        <f t="shared" si="76"/>
        <v>0</v>
      </c>
    </row>
    <row r="4929" spans="20:20" ht="18.5">
      <c r="T4929" s="55">
        <f t="shared" si="76"/>
        <v>0</v>
      </c>
    </row>
    <row r="4930" spans="20:20" ht="18.5">
      <c r="T4930" s="55">
        <f t="shared" si="76"/>
        <v>0</v>
      </c>
    </row>
    <row r="4931" spans="20:20" ht="18.5">
      <c r="T4931" s="55">
        <f t="shared" ref="T4931:T4994" si="77">DATEDIF(M4931, S4931, "D")</f>
        <v>0</v>
      </c>
    </row>
    <row r="4932" spans="20:20" ht="18.5">
      <c r="T4932" s="55">
        <f t="shared" si="77"/>
        <v>0</v>
      </c>
    </row>
    <row r="4933" spans="20:20" ht="18.5">
      <c r="T4933" s="55">
        <f t="shared" si="77"/>
        <v>0</v>
      </c>
    </row>
    <row r="4934" spans="20:20" ht="18.5">
      <c r="T4934" s="55">
        <f t="shared" si="77"/>
        <v>0</v>
      </c>
    </row>
    <row r="4935" spans="20:20" ht="18.5">
      <c r="T4935" s="55">
        <f t="shared" si="77"/>
        <v>0</v>
      </c>
    </row>
    <row r="4936" spans="20:20" ht="18.5">
      <c r="T4936" s="55">
        <f t="shared" si="77"/>
        <v>0</v>
      </c>
    </row>
    <row r="4937" spans="20:20" ht="18.5">
      <c r="T4937" s="55">
        <f t="shared" si="77"/>
        <v>0</v>
      </c>
    </row>
    <row r="4938" spans="20:20" ht="18.5">
      <c r="T4938" s="55">
        <f t="shared" si="77"/>
        <v>0</v>
      </c>
    </row>
    <row r="4939" spans="20:20" ht="18.5">
      <c r="T4939" s="55">
        <f t="shared" si="77"/>
        <v>0</v>
      </c>
    </row>
    <row r="4940" spans="20:20" ht="18.5">
      <c r="T4940" s="55">
        <f t="shared" si="77"/>
        <v>0</v>
      </c>
    </row>
    <row r="4941" spans="20:20" ht="18.5">
      <c r="T4941" s="55">
        <f t="shared" si="77"/>
        <v>0</v>
      </c>
    </row>
    <row r="4942" spans="20:20" ht="18.5">
      <c r="T4942" s="55">
        <f t="shared" si="77"/>
        <v>0</v>
      </c>
    </row>
    <row r="4943" spans="20:20" ht="18.5">
      <c r="T4943" s="55">
        <f t="shared" si="77"/>
        <v>0</v>
      </c>
    </row>
    <row r="4944" spans="20:20" ht="18.5">
      <c r="T4944" s="55">
        <f t="shared" si="77"/>
        <v>0</v>
      </c>
    </row>
    <row r="4945" spans="20:20" ht="18.5">
      <c r="T4945" s="55">
        <f t="shared" si="77"/>
        <v>0</v>
      </c>
    </row>
    <row r="4946" spans="20:20" ht="18.5">
      <c r="T4946" s="55">
        <f t="shared" si="77"/>
        <v>0</v>
      </c>
    </row>
    <row r="4947" spans="20:20" ht="18.5">
      <c r="T4947" s="55">
        <f t="shared" si="77"/>
        <v>0</v>
      </c>
    </row>
    <row r="4948" spans="20:20" ht="18.5">
      <c r="T4948" s="55">
        <f t="shared" si="77"/>
        <v>0</v>
      </c>
    </row>
    <row r="4949" spans="20:20" ht="18.5">
      <c r="T4949" s="55">
        <f t="shared" si="77"/>
        <v>0</v>
      </c>
    </row>
    <row r="4950" spans="20:20" ht="18.5">
      <c r="T4950" s="55">
        <f t="shared" si="77"/>
        <v>0</v>
      </c>
    </row>
    <row r="4951" spans="20:20" ht="18.5">
      <c r="T4951" s="55">
        <f t="shared" si="77"/>
        <v>0</v>
      </c>
    </row>
    <row r="4952" spans="20:20" ht="18.5">
      <c r="T4952" s="55">
        <f t="shared" si="77"/>
        <v>0</v>
      </c>
    </row>
    <row r="4953" spans="20:20" ht="18.5">
      <c r="T4953" s="55">
        <f t="shared" si="77"/>
        <v>0</v>
      </c>
    </row>
    <row r="4954" spans="20:20" ht="18.5">
      <c r="T4954" s="55">
        <f t="shared" si="77"/>
        <v>0</v>
      </c>
    </row>
    <row r="4955" spans="20:20" ht="18.5">
      <c r="T4955" s="55">
        <f t="shared" si="77"/>
        <v>0</v>
      </c>
    </row>
    <row r="4956" spans="20:20" ht="18.5">
      <c r="T4956" s="55">
        <f t="shared" si="77"/>
        <v>0</v>
      </c>
    </row>
    <row r="4957" spans="20:20" ht="18.5">
      <c r="T4957" s="55">
        <f t="shared" si="77"/>
        <v>0</v>
      </c>
    </row>
    <row r="4958" spans="20:20" ht="18.5">
      <c r="T4958" s="55">
        <f t="shared" si="77"/>
        <v>0</v>
      </c>
    </row>
    <row r="4959" spans="20:20" ht="18.5">
      <c r="T4959" s="55">
        <f t="shared" si="77"/>
        <v>0</v>
      </c>
    </row>
    <row r="4960" spans="20:20" ht="18.5">
      <c r="T4960" s="55">
        <f t="shared" si="77"/>
        <v>0</v>
      </c>
    </row>
    <row r="4961" spans="20:20" ht="18.5">
      <c r="T4961" s="55">
        <f t="shared" si="77"/>
        <v>0</v>
      </c>
    </row>
    <row r="4962" spans="20:20" ht="18.5">
      <c r="T4962" s="55">
        <f t="shared" si="77"/>
        <v>0</v>
      </c>
    </row>
    <row r="4963" spans="20:20" ht="18.5">
      <c r="T4963" s="55">
        <f t="shared" si="77"/>
        <v>0</v>
      </c>
    </row>
    <row r="4964" spans="20:20" ht="18.5">
      <c r="T4964" s="55">
        <f t="shared" si="77"/>
        <v>0</v>
      </c>
    </row>
    <row r="4965" spans="20:20" ht="18.5">
      <c r="T4965" s="55">
        <f t="shared" si="77"/>
        <v>0</v>
      </c>
    </row>
    <row r="4966" spans="20:20" ht="18.5">
      <c r="T4966" s="55">
        <f t="shared" si="77"/>
        <v>0</v>
      </c>
    </row>
    <row r="4967" spans="20:20" ht="18.5">
      <c r="T4967" s="55">
        <f t="shared" si="77"/>
        <v>0</v>
      </c>
    </row>
    <row r="4968" spans="20:20" ht="18.5">
      <c r="T4968" s="55">
        <f t="shared" si="77"/>
        <v>0</v>
      </c>
    </row>
    <row r="4969" spans="20:20" ht="18.5">
      <c r="T4969" s="55">
        <f t="shared" si="77"/>
        <v>0</v>
      </c>
    </row>
    <row r="4970" spans="20:20" ht="18.5">
      <c r="T4970" s="55">
        <f t="shared" si="77"/>
        <v>0</v>
      </c>
    </row>
    <row r="4971" spans="20:20" ht="18.5">
      <c r="T4971" s="55">
        <f t="shared" si="77"/>
        <v>0</v>
      </c>
    </row>
    <row r="4972" spans="20:20" ht="18.5">
      <c r="T4972" s="55">
        <f t="shared" si="77"/>
        <v>0</v>
      </c>
    </row>
    <row r="4973" spans="20:20" ht="18.5">
      <c r="T4973" s="55">
        <f t="shared" si="77"/>
        <v>0</v>
      </c>
    </row>
    <row r="4974" spans="20:20" ht="18.5">
      <c r="T4974" s="55">
        <f t="shared" si="77"/>
        <v>0</v>
      </c>
    </row>
    <row r="4975" spans="20:20" ht="18.5">
      <c r="T4975" s="55">
        <f t="shared" si="77"/>
        <v>0</v>
      </c>
    </row>
    <row r="4976" spans="20:20" ht="18.5">
      <c r="T4976" s="55">
        <f t="shared" si="77"/>
        <v>0</v>
      </c>
    </row>
    <row r="4977" spans="20:20" ht="18.5">
      <c r="T4977" s="55">
        <f t="shared" si="77"/>
        <v>0</v>
      </c>
    </row>
    <row r="4978" spans="20:20" ht="18.5">
      <c r="T4978" s="55">
        <f t="shared" si="77"/>
        <v>0</v>
      </c>
    </row>
    <row r="4979" spans="20:20" ht="18.5">
      <c r="T4979" s="55">
        <f t="shared" si="77"/>
        <v>0</v>
      </c>
    </row>
    <row r="4980" spans="20:20" ht="18.5">
      <c r="T4980" s="55">
        <f t="shared" si="77"/>
        <v>0</v>
      </c>
    </row>
    <row r="4981" spans="20:20" ht="18.5">
      <c r="T4981" s="55">
        <f t="shared" si="77"/>
        <v>0</v>
      </c>
    </row>
    <row r="4982" spans="20:20" ht="18.5">
      <c r="T4982" s="55">
        <f t="shared" si="77"/>
        <v>0</v>
      </c>
    </row>
    <row r="4983" spans="20:20" ht="18.5">
      <c r="T4983" s="55">
        <f t="shared" si="77"/>
        <v>0</v>
      </c>
    </row>
    <row r="4984" spans="20:20" ht="18.5">
      <c r="T4984" s="55">
        <f t="shared" si="77"/>
        <v>0</v>
      </c>
    </row>
    <row r="4985" spans="20:20" ht="18.5">
      <c r="T4985" s="55">
        <f t="shared" si="77"/>
        <v>0</v>
      </c>
    </row>
    <row r="4986" spans="20:20" ht="18.5">
      <c r="T4986" s="55">
        <f t="shared" si="77"/>
        <v>0</v>
      </c>
    </row>
    <row r="4987" spans="20:20" ht="18.5">
      <c r="T4987" s="55">
        <f t="shared" si="77"/>
        <v>0</v>
      </c>
    </row>
    <row r="4988" spans="20:20" ht="18.5">
      <c r="T4988" s="55">
        <f t="shared" si="77"/>
        <v>0</v>
      </c>
    </row>
    <row r="4989" spans="20:20" ht="18.5">
      <c r="T4989" s="55">
        <f t="shared" si="77"/>
        <v>0</v>
      </c>
    </row>
    <row r="4990" spans="20:20" ht="18.5">
      <c r="T4990" s="55">
        <f t="shared" si="77"/>
        <v>0</v>
      </c>
    </row>
    <row r="4991" spans="20:20" ht="18.5">
      <c r="T4991" s="55">
        <f t="shared" si="77"/>
        <v>0</v>
      </c>
    </row>
    <row r="4992" spans="20:20" ht="18.5">
      <c r="T4992" s="55">
        <f t="shared" si="77"/>
        <v>0</v>
      </c>
    </row>
    <row r="4993" spans="20:20" ht="18.5">
      <c r="T4993" s="55">
        <f t="shared" si="77"/>
        <v>0</v>
      </c>
    </row>
    <row r="4994" spans="20:20" ht="18.5">
      <c r="T4994" s="55">
        <f t="shared" si="77"/>
        <v>0</v>
      </c>
    </row>
    <row r="4995" spans="20:20" ht="18.5">
      <c r="T4995" s="55">
        <f t="shared" ref="T4995:T5000" si="78">DATEDIF(M4995, S4995, "D")</f>
        <v>0</v>
      </c>
    </row>
    <row r="4996" spans="20:20" ht="18.5">
      <c r="T4996" s="55">
        <f t="shared" si="78"/>
        <v>0</v>
      </c>
    </row>
    <row r="4997" spans="20:20" ht="18.5">
      <c r="T4997" s="55">
        <f t="shared" si="78"/>
        <v>0</v>
      </c>
    </row>
    <row r="4998" spans="20:20" ht="18.5">
      <c r="T4998" s="55">
        <f t="shared" si="78"/>
        <v>0</v>
      </c>
    </row>
    <row r="4999" spans="20:20" ht="18.5">
      <c r="T4999" s="55">
        <f t="shared" si="78"/>
        <v>0</v>
      </c>
    </row>
    <row r="5000" spans="20:20" ht="18.5">
      <c r="T5000" s="55">
        <f t="shared" si="78"/>
        <v>0</v>
      </c>
    </row>
  </sheetData>
  <sortState xmlns:xlrd2="http://schemas.microsoft.com/office/spreadsheetml/2017/richdata2" ref="A2:Z13">
    <sortCondition ref="L1:L13"/>
  </sortState>
  <pageMargins left="0.7" right="0.7" top="0.75" bottom="0.75" header="0.3" footer="0.3"/>
  <pageSetup orientation="portrait" r:id="rId1"/>
  <legacyDrawing r:id="rId2"/>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87DA4791-9E77-4CF6-9950-34CE58B0DE6C}">
          <x14:formula1>
            <xm:f>'Data Dictionary'!$K$3:$K$4</xm:f>
          </x14:formula1>
          <xm:sqref>D1:D1048576 O1:R1048576 U1:U1048576 V1:V1048576 W1:W1048576 X1:X1048576</xm:sqref>
        </x14:dataValidation>
        <x14:dataValidation type="list" allowBlank="1" showInputMessage="1" showErrorMessage="1" xr:uid="{8708DEA8-7836-452C-A472-DEA13BC6D30D}">
          <x14:formula1>
            <xm:f>'Data Dictionary'!$H$3:$H$4</xm:f>
          </x14:formula1>
          <xm:sqref>E1:H1048576</xm:sqref>
        </x14:dataValidation>
        <x14:dataValidation type="list" allowBlank="1" showInputMessage="1" showErrorMessage="1" xr:uid="{CFA52792-6866-48AA-B5A6-7CABD3934DC9}">
          <x14:formula1>
            <xm:f>'Data Dictionary'!$B$3:$B$7</xm:f>
          </x14:formula1>
          <xm:sqref>I1:I1048576</xm:sqref>
        </x14:dataValidation>
        <x14:dataValidation type="list" allowBlank="1" showInputMessage="1" showErrorMessage="1" xr:uid="{D30433B6-7644-476D-94CC-E3AF97818BB3}">
          <x14:formula1>
            <xm:f>'Data Dictionary'!$F$3:$F$7</xm:f>
          </x14:formula1>
          <xm:sqref>J1:J1048576</xm:sqref>
        </x14:dataValidation>
        <x14:dataValidation type="list" allowBlank="1" showInputMessage="1" showErrorMessage="1" xr:uid="{778D2E6B-DEE1-414A-9533-4C4E3648FE6B}">
          <x14:formula1>
            <xm:f>'Data Dictionary'!$D$3:$D$10</xm:f>
          </x14:formula1>
          <xm:sqref>K1:K1048576</xm:sqref>
        </x14:dataValidation>
        <x14:dataValidation type="list" allowBlank="1" showInputMessage="1" showErrorMessage="1" xr:uid="{AC2885D9-FBF9-4A8A-B2FB-657EF2998622}">
          <x14:formula1>
            <xm:f>'Data Dictionary'!$O$3:$O$6</xm:f>
          </x14:formula1>
          <xm:sqref>N1:N1048576</xm:sqref>
        </x14:dataValidation>
        <x14:dataValidation type="list" allowBlank="1" showInputMessage="1" showErrorMessage="1" xr:uid="{2997CB25-6DEF-4759-B758-D17370A73E33}">
          <x14:formula1>
            <xm:f>'Data Dictionary'!$M$3:$M$4</xm:f>
          </x14:formula1>
          <xm:sqref>Z1:Z1048576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CB7B1-8375-4DA4-B94A-8FD9C7495E50}">
  <dimension ref="A1:H2"/>
  <sheetViews>
    <sheetView workbookViewId="0">
      <selection activeCell="B2" sqref="B2"/>
    </sheetView>
  </sheetViews>
  <sheetFormatPr defaultColWidth="8.7265625" defaultRowHeight="14.5"/>
  <cols>
    <col min="1" max="1" width="23.7265625" style="1" customWidth="1"/>
    <col min="2" max="2" width="32.26953125" style="1" customWidth="1"/>
    <col min="3" max="3" width="17.6328125" style="4" customWidth="1"/>
    <col min="4" max="4" width="37.453125" style="1" customWidth="1"/>
    <col min="5" max="5" width="15.81640625" style="41" customWidth="1"/>
    <col min="6" max="6" width="29.26953125" style="36" customWidth="1"/>
    <col min="7" max="7" width="24.26953125" style="4" customWidth="1"/>
    <col min="8" max="8" width="68" style="1" bestFit="1" customWidth="1"/>
    <col min="9" max="16384" width="8.7265625" style="1"/>
  </cols>
  <sheetData>
    <row r="1" spans="1:8" s="49" customFormat="1" ht="20" thickBot="1">
      <c r="A1" s="49" t="s">
        <v>127</v>
      </c>
      <c r="B1" s="49" t="s">
        <v>128</v>
      </c>
      <c r="C1" s="50" t="s">
        <v>129</v>
      </c>
      <c r="D1" s="49" t="s">
        <v>18</v>
      </c>
      <c r="E1" s="51" t="s">
        <v>130</v>
      </c>
      <c r="F1" s="52" t="s">
        <v>131</v>
      </c>
      <c r="G1" s="50" t="s">
        <v>132</v>
      </c>
      <c r="H1" s="49" t="s">
        <v>99</v>
      </c>
    </row>
    <row r="2" spans="1:8" ht="15" thickTop="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A9A76-1101-4B8D-8B34-5B91770A85FA}">
  <dimension ref="A1:H2"/>
  <sheetViews>
    <sheetView workbookViewId="0">
      <selection activeCell="A2" sqref="A2:XFD2"/>
    </sheetView>
  </sheetViews>
  <sheetFormatPr defaultColWidth="8.7265625" defaultRowHeight="14.5"/>
  <cols>
    <col min="1" max="1" width="23" style="1" customWidth="1"/>
    <col min="2" max="2" width="32.26953125" style="1" customWidth="1"/>
    <col min="3" max="3" width="17.6328125" style="4" customWidth="1"/>
    <col min="4" max="4" width="32.26953125" style="1" customWidth="1"/>
    <col min="5" max="5" width="15.81640625" style="41" customWidth="1"/>
    <col min="6" max="6" width="40.54296875" style="36" customWidth="1"/>
    <col min="7" max="7" width="24.26953125" style="4" customWidth="1"/>
    <col min="8" max="8" width="33.90625" style="1" customWidth="1"/>
    <col min="9" max="16384" width="8.7265625" style="1"/>
  </cols>
  <sheetData>
    <row r="1" spans="1:8" s="49" customFormat="1" ht="20" thickBot="1">
      <c r="A1" s="49" t="s">
        <v>127</v>
      </c>
      <c r="B1" s="49" t="s">
        <v>133</v>
      </c>
      <c r="C1" s="50" t="s">
        <v>129</v>
      </c>
      <c r="D1" s="49" t="s">
        <v>18</v>
      </c>
      <c r="E1" s="51" t="s">
        <v>132</v>
      </c>
      <c r="F1" s="52" t="s">
        <v>126</v>
      </c>
      <c r="G1" s="50"/>
      <c r="H1" s="49" t="s">
        <v>99</v>
      </c>
    </row>
    <row r="2" spans="1:8" ht="15" thickTop="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8D577-973F-49DE-96E0-60B30249D83F}">
  <dimension ref="A1:L500"/>
  <sheetViews>
    <sheetView topLeftCell="E1" workbookViewId="0">
      <selection activeCell="K3" sqref="K3"/>
    </sheetView>
  </sheetViews>
  <sheetFormatPr defaultRowHeight="14.5"/>
  <cols>
    <col min="1" max="1" width="33.1796875" bestFit="1" customWidth="1"/>
    <col min="2" max="2" width="12.7265625" style="17" customWidth="1"/>
    <col min="3" max="3" width="20.6328125" style="1" customWidth="1"/>
    <col min="4" max="4" width="14.81640625" style="17" customWidth="1"/>
    <col min="5" max="5" width="8.7265625" style="2"/>
    <col min="6" max="6" width="14.54296875" customWidth="1"/>
    <col min="7" max="7" width="14.453125" style="2" customWidth="1"/>
    <col min="8" max="8" width="19.54296875" style="10" customWidth="1"/>
    <col min="9" max="9" width="24.54296875" style="20" customWidth="1"/>
    <col min="10" max="10" width="17.453125" style="18" bestFit="1" customWidth="1"/>
    <col min="11" max="11" width="17.1796875" bestFit="1" customWidth="1"/>
    <col min="12" max="12" width="27.54296875" style="22" customWidth="1"/>
  </cols>
  <sheetData>
    <row r="1" spans="1:12" s="5" customFormat="1" ht="19" thickBot="1">
      <c r="A1" s="56" t="s">
        <v>16</v>
      </c>
      <c r="B1" s="56"/>
      <c r="C1" s="56"/>
      <c r="D1" s="56"/>
      <c r="E1" s="56"/>
      <c r="F1" s="56"/>
      <c r="G1" s="56"/>
      <c r="H1" s="56" t="s">
        <v>61</v>
      </c>
      <c r="I1" s="56"/>
      <c r="J1" s="56" t="s">
        <v>62</v>
      </c>
      <c r="K1" s="56"/>
      <c r="L1" s="56"/>
    </row>
    <row r="2" spans="1:12" s="13" customFormat="1" ht="19" thickTop="1">
      <c r="A2" s="13" t="s">
        <v>54</v>
      </c>
      <c r="B2" s="57" t="s">
        <v>134</v>
      </c>
      <c r="C2" s="58"/>
      <c r="D2" s="57" t="s">
        <v>44</v>
      </c>
      <c r="E2" s="58"/>
      <c r="F2" s="59" t="s">
        <v>135</v>
      </c>
      <c r="G2" s="58"/>
      <c r="H2" s="13" t="s">
        <v>58</v>
      </c>
      <c r="I2" s="19" t="s">
        <v>59</v>
      </c>
      <c r="J2" s="13" t="s">
        <v>60</v>
      </c>
      <c r="K2" s="13" t="s">
        <v>59</v>
      </c>
      <c r="L2" s="21" t="s">
        <v>63</v>
      </c>
    </row>
    <row r="3" spans="1:12" s="1" customFormat="1" ht="41" customHeight="1">
      <c r="A3" s="3">
        <f>COUNTIFS(Master!D2:D5000,"Y")</f>
        <v>0</v>
      </c>
      <c r="B3" s="14" t="s">
        <v>45</v>
      </c>
      <c r="C3" s="1">
        <f>COUNTIFS(Master!I2:I5000,"F",Master!D2:D5000,"Y")</f>
        <v>0</v>
      </c>
      <c r="D3" s="14" t="s">
        <v>10</v>
      </c>
      <c r="E3" s="2">
        <f>COUNTIFS(Master!D2:D5000,"Y",Master!K2:K5000,"W")</f>
        <v>0</v>
      </c>
      <c r="F3" s="12" t="s">
        <v>51</v>
      </c>
      <c r="G3" s="2">
        <f>COUNTIFS(Master!D2:D5000,"Y",Master!J2:J5000,"G")</f>
        <v>0</v>
      </c>
      <c r="H3" s="18" t="e" cm="1" vm="1">
        <f t="array" ref="H3">_xlfn._xlws.SORT(_xlfn.UNIQUE(_xlfn._xlws.FILTER(Master!L2:L5000,Master!L2:L5000&lt;&gt;"")))</f>
        <v>#VALUE!</v>
      </c>
      <c r="I3" s="2">
        <f>COUNTIFS(Master!$L$2:$L$5000,H3,Master!$D$2:$D$5000,"Y")</f>
        <v>0</v>
      </c>
      <c r="J3" s="18" t="e" cm="1" vm="1">
        <f t="array" ref="J3">_xlfn._xlws.SORT(_xlfn.UNIQUE(_xlfn._xlws.FILTER(Master!C2:C500,Master!C2:C500&lt;&gt;"")))</f>
        <v>#VALUE!</v>
      </c>
      <c r="K3" s="1">
        <f>COUNTIFS(Master!$C$2:$C$5000,J3,Master!$D$2:$D$5000,"Y")</f>
        <v>0</v>
      </c>
      <c r="L3" s="22">
        <f>IF(A$3=0, 0, K3/A$3)</f>
        <v>0</v>
      </c>
    </row>
    <row r="4" spans="1:12" ht="29">
      <c r="B4" s="15" t="s">
        <v>46</v>
      </c>
      <c r="C4" s="1">
        <f>COUNTIFS(Master!I2:I5000,"M",Master!D2:D5000,"Y")</f>
        <v>0</v>
      </c>
      <c r="D4" s="15" t="s">
        <v>11</v>
      </c>
      <c r="E4" s="2">
        <f>COUNTIFS(Master!D2:D5000,"Y",Master!K2:K5000,"B")</f>
        <v>0</v>
      </c>
      <c r="F4" s="11" t="s">
        <v>16406</v>
      </c>
      <c r="G4" s="2">
        <f>COUNTIFS(Master!D2:D5000,"Y",Master!J2:J5000,"H")</f>
        <v>0</v>
      </c>
      <c r="I4" s="2">
        <f>COUNTIFS(Master!$L$2:$L$5000,H4,Master!$D$2:$D$5000,"Y")</f>
        <v>0</v>
      </c>
      <c r="K4" s="1">
        <f>COUNTIFS(Master!$C$2:$C$5000,J4,Master!$D$2:$D$5000,"Y")</f>
        <v>0</v>
      </c>
      <c r="L4" s="22">
        <f t="shared" ref="L4:L67" si="0">IF(A$3=0, 0, K4/A$3)</f>
        <v>0</v>
      </c>
    </row>
    <row r="5" spans="1:12">
      <c r="B5" s="15" t="s">
        <v>43</v>
      </c>
      <c r="C5" s="1">
        <f>COUNTIFS(Master!I2:I5000,"T",Master!D2:D5000,"Y")</f>
        <v>0</v>
      </c>
      <c r="D5" s="15" t="s">
        <v>12</v>
      </c>
      <c r="E5" s="2">
        <f>COUNTIFS(Master!D2:D5000,"Y",Master!K2:K5000,"A")</f>
        <v>0</v>
      </c>
      <c r="F5" s="10" t="s">
        <v>52</v>
      </c>
      <c r="G5" s="2">
        <f>COUNTIFS(Master!D2:D5000,"Y",Master!J2:J5000,"B")</f>
        <v>0</v>
      </c>
      <c r="I5" s="2">
        <f>COUNTIFS(Master!$L$2:$L$5000,H5,Master!$D$2:$D$5000,"Y")</f>
        <v>0</v>
      </c>
      <c r="K5" s="1">
        <f>COUNTIFS(Master!$C$2:$C$5000,J5,Master!$D$2:$D$5000,"Y")</f>
        <v>0</v>
      </c>
      <c r="L5" s="22">
        <f t="shared" si="0"/>
        <v>0</v>
      </c>
    </row>
    <row r="6" spans="1:12" ht="35.5" customHeight="1">
      <c r="B6" s="16" t="s">
        <v>47</v>
      </c>
      <c r="C6" s="1">
        <f>COUNTIFS(Master!I2:I5000,"NB",Master!D2:D5000,"Y")</f>
        <v>0</v>
      </c>
      <c r="D6" s="16" t="s">
        <v>49</v>
      </c>
      <c r="E6" s="2">
        <f>COUNTIFS(Master!D2:D5000,"Y",Master!K2:K5000,"MENA")</f>
        <v>0</v>
      </c>
      <c r="F6" s="10" t="s">
        <v>53</v>
      </c>
      <c r="G6" s="2">
        <f>COUNTIFS(Master!D2:D5000,"Y",Master!J2:J5000,"U")</f>
        <v>0</v>
      </c>
      <c r="I6" s="2">
        <f>COUNTIFS(Master!$L$2:$L$5000,H6,Master!$D$2:$D$5000,"Y")</f>
        <v>0</v>
      </c>
      <c r="K6" s="1">
        <f>COUNTIFS(Master!$C$2:$C$5000,J6,Master!$D$2:$D$5000,"Y")</f>
        <v>0</v>
      </c>
      <c r="L6" s="22">
        <f t="shared" si="0"/>
        <v>0</v>
      </c>
    </row>
    <row r="7" spans="1:12" ht="46.5" customHeight="1">
      <c r="B7" s="16" t="s">
        <v>48</v>
      </c>
      <c r="C7" s="1">
        <f>COUNTIFS(Master!I2:I5000,"NA",Master!D2:D5000,"Y")</f>
        <v>0</v>
      </c>
      <c r="D7" s="16" t="s">
        <v>50</v>
      </c>
      <c r="E7" s="2">
        <f>COUNTIFS(Master!D2:D5000,"Y",Master!K2:K5000,"HI")</f>
        <v>0</v>
      </c>
      <c r="F7" s="11" t="s">
        <v>48</v>
      </c>
      <c r="G7" s="2">
        <f>COUNTIFS(Master!D2:D5000,"Y",Master!J2:J5000,"NA")</f>
        <v>0</v>
      </c>
      <c r="I7" s="2">
        <f>COUNTIFS(Master!$L$2:$L$5000,H7,Master!$D$2:$D$5000,"Y")</f>
        <v>0</v>
      </c>
      <c r="K7" s="1">
        <f>COUNTIFS(Master!$C$2:$C$5000,J7,Master!$D$2:$D$5000,"Y")</f>
        <v>0</v>
      </c>
      <c r="L7" s="22">
        <f t="shared" si="0"/>
        <v>0</v>
      </c>
    </row>
    <row r="8" spans="1:12" ht="22" customHeight="1">
      <c r="D8" s="15" t="s">
        <v>13</v>
      </c>
      <c r="E8" s="2">
        <f>COUNTIFS(Master!D2:D5000,"Y",Master!K2:K5000,"H")</f>
        <v>0</v>
      </c>
      <c r="I8" s="2">
        <f>COUNTIFS(Master!$L$2:$L$5000,H8,Master!$D$2:$D$5000,"Y")</f>
        <v>0</v>
      </c>
      <c r="K8" s="1">
        <f>COUNTIFS(Master!$C$2:$C$5000,J8,Master!$D$2:$D$5000,"Y")</f>
        <v>0</v>
      </c>
      <c r="L8" s="22">
        <f t="shared" si="0"/>
        <v>0</v>
      </c>
    </row>
    <row r="9" spans="1:12" ht="29">
      <c r="D9" s="16" t="s">
        <v>121</v>
      </c>
      <c r="E9" s="2">
        <f>COUNTIFS(Master!D2:D5000,"Y",Master!K2:K5000,"AI")</f>
        <v>0</v>
      </c>
      <c r="I9" s="2">
        <f>COUNTIFS(Master!$L$2:$L$5000,H9,Master!$D$2:$D$5000,"Y")</f>
        <v>0</v>
      </c>
      <c r="K9" s="1">
        <f>COUNTIFS(Master!$C$2:$C$5000,J9,Master!$D$2:$D$5000,"Y")</f>
        <v>0</v>
      </c>
      <c r="L9" s="22">
        <f t="shared" si="0"/>
        <v>0</v>
      </c>
    </row>
    <row r="10" spans="1:12">
      <c r="D10" s="15" t="s">
        <v>117</v>
      </c>
      <c r="E10" s="2">
        <f>COUNTIFS(Master!D2:D5000,"Y",Master!K2:K5000,"O")</f>
        <v>0</v>
      </c>
      <c r="I10" s="2">
        <f>COUNTIFS(Master!$L$2:$L$5000,H10,Master!$D$2:$D$5000,"Y")</f>
        <v>0</v>
      </c>
      <c r="K10" s="1">
        <f>COUNTIFS(Master!$C$2:$C$5000,J10,Master!$D$2:$D$5000,"Y")</f>
        <v>0</v>
      </c>
      <c r="L10" s="22">
        <f t="shared" si="0"/>
        <v>0</v>
      </c>
    </row>
    <row r="11" spans="1:12">
      <c r="I11" s="2">
        <f>COUNTIFS(Master!$L$2:$L$5000,H11,Master!$D$2:$D$5000,"Y")</f>
        <v>0</v>
      </c>
      <c r="K11" s="1">
        <f>COUNTIFS(Master!$C$2:$C$5000,J11,Master!$D$2:$D$5000,"Y")</f>
        <v>0</v>
      </c>
      <c r="L11" s="22">
        <f t="shared" si="0"/>
        <v>0</v>
      </c>
    </row>
    <row r="12" spans="1:12">
      <c r="I12" s="2">
        <f>COUNTIFS(Master!$L$2:$L$5000,H12,Master!$D$2:$D$5000,"Y")</f>
        <v>0</v>
      </c>
      <c r="K12" s="1">
        <f>COUNTIFS(Master!$C$2:$C$5000,J12,Master!$D$2:$D$5000,"Y")</f>
        <v>0</v>
      </c>
      <c r="L12" s="22">
        <f t="shared" si="0"/>
        <v>0</v>
      </c>
    </row>
    <row r="13" spans="1:12">
      <c r="I13" s="2">
        <f>COUNTIFS(Master!$L$2:$L$5000,H13,Master!$D$2:$D$5000,"Y")</f>
        <v>0</v>
      </c>
      <c r="K13" s="1">
        <f>COUNTIFS(Master!$C$2:$C$5000,J13,Master!$D$2:$D$5000,"Y")</f>
        <v>0</v>
      </c>
      <c r="L13" s="22">
        <f t="shared" si="0"/>
        <v>0</v>
      </c>
    </row>
    <row r="14" spans="1:12">
      <c r="I14" s="2">
        <f>COUNTIFS(Master!$L$2:$L$5000,H14,Master!$D$2:$D$5000,"Y")</f>
        <v>0</v>
      </c>
      <c r="K14" s="1">
        <f>COUNTIFS(Master!$C$2:$C$5000,J14,Master!$D$2:$D$5000,"Y")</f>
        <v>0</v>
      </c>
      <c r="L14" s="22">
        <f t="shared" si="0"/>
        <v>0</v>
      </c>
    </row>
    <row r="15" spans="1:12">
      <c r="I15" s="2">
        <f>COUNTIFS(Master!$L$2:$L$5000,H15,Master!$D$2:$D$5000,"Y")</f>
        <v>0</v>
      </c>
      <c r="K15" s="1">
        <f>COUNTIFS(Master!$C$2:$C$5000,J15,Master!$D$2:$D$5000,"Y")</f>
        <v>0</v>
      </c>
      <c r="L15" s="22">
        <f t="shared" si="0"/>
        <v>0</v>
      </c>
    </row>
    <row r="16" spans="1:12">
      <c r="I16" s="2">
        <f>COUNTIFS(Master!$L$2:$L$5000,H16,Master!$D$2:$D$5000,"Y")</f>
        <v>0</v>
      </c>
      <c r="K16" s="1">
        <f>COUNTIFS(Master!$C$2:$C$5000,J16,Master!$D$2:$D$5000,"Y")</f>
        <v>0</v>
      </c>
      <c r="L16" s="22">
        <f t="shared" si="0"/>
        <v>0</v>
      </c>
    </row>
    <row r="17" spans="9:12">
      <c r="I17" s="2">
        <f>COUNTIFS(Master!$L$2:$L$5000,H17,Master!$D$2:$D$5000,"Y")</f>
        <v>0</v>
      </c>
      <c r="K17" s="1">
        <f>COUNTIFS(Master!$C$2:$C$5000,J17,Master!$D$2:$D$5000,"Y")</f>
        <v>0</v>
      </c>
      <c r="L17" s="22">
        <f t="shared" si="0"/>
        <v>0</v>
      </c>
    </row>
    <row r="18" spans="9:12">
      <c r="I18" s="2">
        <f>COUNTIFS(Master!$L$2:$L$5000,H18,Master!$D$2:$D$5000,"Y")</f>
        <v>0</v>
      </c>
      <c r="K18" s="1">
        <f>COUNTIFS(Master!$C$2:$C$5000,J18,Master!$D$2:$D$5000,"Y")</f>
        <v>0</v>
      </c>
      <c r="L18" s="22">
        <f t="shared" si="0"/>
        <v>0</v>
      </c>
    </row>
    <row r="19" spans="9:12">
      <c r="I19" s="2">
        <f>COUNTIFS(Master!$L$2:$L$5000,H19,Master!$D$2:$D$5000,"Y")</f>
        <v>0</v>
      </c>
      <c r="K19" s="1">
        <f>COUNTIFS(Master!$C$2:$C$5000,J19,Master!$D$2:$D$5000,"Y")</f>
        <v>0</v>
      </c>
      <c r="L19" s="22">
        <f t="shared" si="0"/>
        <v>0</v>
      </c>
    </row>
    <row r="20" spans="9:12">
      <c r="I20" s="2">
        <f>COUNTIFS(Master!$L$2:$L$5000,H20,Master!$D$2:$D$5000,"Y")</f>
        <v>0</v>
      </c>
      <c r="K20" s="1">
        <f>COUNTIFS(Master!$C$2:$C$5000,J20,Master!$D$2:$D$5000,"Y")</f>
        <v>0</v>
      </c>
      <c r="L20" s="22">
        <f t="shared" si="0"/>
        <v>0</v>
      </c>
    </row>
    <row r="21" spans="9:12">
      <c r="I21" s="2">
        <f>COUNTIFS(Master!$L$2:$L$5000,H21,Master!$D$2:$D$5000,"Y")</f>
        <v>0</v>
      </c>
      <c r="K21" s="1">
        <f>COUNTIFS(Master!$C$2:$C$5000,J21,Master!$D$2:$D$5000,"Y")</f>
        <v>0</v>
      </c>
      <c r="L21" s="22">
        <f t="shared" si="0"/>
        <v>0</v>
      </c>
    </row>
    <row r="22" spans="9:12">
      <c r="I22" s="2">
        <f>COUNTIFS(Master!$L$2:$L$5000,H22,Master!$D$2:$D$5000,"Y")</f>
        <v>0</v>
      </c>
      <c r="K22" s="1">
        <f>COUNTIFS(Master!$C$2:$C$5000,J22,Master!$D$2:$D$5000,"Y")</f>
        <v>0</v>
      </c>
      <c r="L22" s="22">
        <f t="shared" si="0"/>
        <v>0</v>
      </c>
    </row>
    <row r="23" spans="9:12">
      <c r="I23" s="2">
        <f>COUNTIFS(Master!$L$2:$L$5000,H23,Master!$D$2:$D$5000,"Y")</f>
        <v>0</v>
      </c>
      <c r="K23" s="1">
        <f>COUNTIFS(Master!$C$2:$C$5000,J23,Master!$D$2:$D$5000,"Y")</f>
        <v>0</v>
      </c>
      <c r="L23" s="22">
        <f t="shared" si="0"/>
        <v>0</v>
      </c>
    </row>
    <row r="24" spans="9:12">
      <c r="I24" s="2">
        <f>COUNTIFS(Master!$L$2:$L$5000,H24,Master!$D$2:$D$5000,"Y")</f>
        <v>0</v>
      </c>
      <c r="K24" s="1">
        <f>COUNTIFS(Master!$C$2:$C$5000,J24,Master!$D$2:$D$5000,"Y")</f>
        <v>0</v>
      </c>
      <c r="L24" s="22">
        <f t="shared" si="0"/>
        <v>0</v>
      </c>
    </row>
    <row r="25" spans="9:12">
      <c r="I25" s="2">
        <f>COUNTIFS(Master!$L$2:$L$5000,H25,Master!$D$2:$D$5000,"Y")</f>
        <v>0</v>
      </c>
      <c r="K25" s="1">
        <f>COUNTIFS(Master!$C$2:$C$5000,J25,Master!$D$2:$D$5000,"Y")</f>
        <v>0</v>
      </c>
      <c r="L25" s="22">
        <f t="shared" si="0"/>
        <v>0</v>
      </c>
    </row>
    <row r="26" spans="9:12">
      <c r="I26" s="2">
        <f>COUNTIFS(Master!$L$2:$L$5000,H26,Master!$D$2:$D$5000,"Y")</f>
        <v>0</v>
      </c>
      <c r="K26" s="1">
        <f>COUNTIFS(Master!$C$2:$C$5000,J26,Master!$D$2:$D$5000,"Y")</f>
        <v>0</v>
      </c>
      <c r="L26" s="22">
        <f t="shared" si="0"/>
        <v>0</v>
      </c>
    </row>
    <row r="27" spans="9:12">
      <c r="I27" s="2">
        <f>COUNTIFS(Master!$L$2:$L$5000,H27,Master!$D$2:$D$5000,"Y")</f>
        <v>0</v>
      </c>
      <c r="K27" s="1">
        <f>COUNTIFS(Master!$C$2:$C$5000,J27,Master!$D$2:$D$5000,"Y")</f>
        <v>0</v>
      </c>
      <c r="L27" s="22">
        <f t="shared" si="0"/>
        <v>0</v>
      </c>
    </row>
    <row r="28" spans="9:12">
      <c r="I28" s="2">
        <f>COUNTIFS(Master!$L$2:$L$5000,H28,Master!$D$2:$D$5000,"Y")</f>
        <v>0</v>
      </c>
      <c r="K28" s="1">
        <f>COUNTIFS(Master!$C$2:$C$5000,J28,Master!$D$2:$D$5000,"Y")</f>
        <v>0</v>
      </c>
      <c r="L28" s="22">
        <f t="shared" si="0"/>
        <v>0</v>
      </c>
    </row>
    <row r="29" spans="9:12">
      <c r="I29" s="2">
        <f>COUNTIFS(Master!$L$2:$L$5000,H29,Master!$D$2:$D$5000,"Y")</f>
        <v>0</v>
      </c>
      <c r="K29" s="1">
        <f>COUNTIFS(Master!$C$2:$C$5000,J29,Master!$D$2:$D$5000,"Y")</f>
        <v>0</v>
      </c>
      <c r="L29" s="22">
        <f t="shared" si="0"/>
        <v>0</v>
      </c>
    </row>
    <row r="30" spans="9:12">
      <c r="I30" s="2">
        <f>COUNTIFS(Master!$L$2:$L$5000,H30,Master!$D$2:$D$5000,"Y")</f>
        <v>0</v>
      </c>
      <c r="K30" s="1">
        <f>COUNTIFS(Master!$C$2:$C$5000,J30,Master!$D$2:$D$5000,"Y")</f>
        <v>0</v>
      </c>
      <c r="L30" s="22">
        <f t="shared" si="0"/>
        <v>0</v>
      </c>
    </row>
    <row r="31" spans="9:12">
      <c r="I31" s="2">
        <f>COUNTIFS(Master!$L$2:$L$5000,H31,Master!$D$2:$D$5000,"Y")</f>
        <v>0</v>
      </c>
      <c r="K31" s="1">
        <f>COUNTIFS(Master!$C$2:$C$5000,J31,Master!$D$2:$D$5000,"Y")</f>
        <v>0</v>
      </c>
      <c r="L31" s="22">
        <f t="shared" si="0"/>
        <v>0</v>
      </c>
    </row>
    <row r="32" spans="9:12">
      <c r="I32" s="2">
        <f>COUNTIFS(Master!$L$2:$L$5000,H32,Master!$D$2:$D$5000,"Y")</f>
        <v>0</v>
      </c>
      <c r="K32" s="1">
        <f>COUNTIFS(Master!$C$2:$C$5000,J32,Master!$D$2:$D$5000,"Y")</f>
        <v>0</v>
      </c>
      <c r="L32" s="22">
        <f t="shared" si="0"/>
        <v>0</v>
      </c>
    </row>
    <row r="33" spans="9:12">
      <c r="I33" s="2">
        <f>COUNTIFS(Master!$L$2:$L$5000,H33,Master!$D$2:$D$5000,"Y")</f>
        <v>0</v>
      </c>
      <c r="K33" s="1">
        <f>COUNTIFS(Master!$C$2:$C$5000,J33,Master!$D$2:$D$5000,"Y")</f>
        <v>0</v>
      </c>
      <c r="L33" s="22">
        <f t="shared" si="0"/>
        <v>0</v>
      </c>
    </row>
    <row r="34" spans="9:12">
      <c r="I34" s="2">
        <f>COUNTIFS(Master!$L$2:$L$5000,H34,Master!$D$2:$D$5000,"Y")</f>
        <v>0</v>
      </c>
      <c r="K34" s="1">
        <f>COUNTIFS(Master!$C$2:$C$5000,J34,Master!$D$2:$D$5000,"Y")</f>
        <v>0</v>
      </c>
      <c r="L34" s="22">
        <f t="shared" si="0"/>
        <v>0</v>
      </c>
    </row>
    <row r="35" spans="9:12">
      <c r="I35" s="2">
        <f>COUNTIFS(Master!$L$2:$L$5000,H35,Master!$D$2:$D$5000,"Y")</f>
        <v>0</v>
      </c>
      <c r="K35" s="1">
        <f>COUNTIFS(Master!$C$2:$C$5000,J35,Master!$D$2:$D$5000,"Y")</f>
        <v>0</v>
      </c>
      <c r="L35" s="22">
        <f t="shared" si="0"/>
        <v>0</v>
      </c>
    </row>
    <row r="36" spans="9:12">
      <c r="I36" s="2">
        <f>COUNTIFS(Master!$L$2:$L$5000,H36,Master!$D$2:$D$5000,"Y")</f>
        <v>0</v>
      </c>
      <c r="K36" s="1">
        <f>COUNTIFS(Master!$C$2:$C$5000,J36,Master!$D$2:$D$5000,"Y")</f>
        <v>0</v>
      </c>
      <c r="L36" s="22">
        <f t="shared" si="0"/>
        <v>0</v>
      </c>
    </row>
    <row r="37" spans="9:12">
      <c r="I37" s="2">
        <f>COUNTIFS(Master!$L$2:$L$5000,H37,Master!$D$2:$D$5000,"Y")</f>
        <v>0</v>
      </c>
      <c r="K37" s="1">
        <f>COUNTIFS(Master!$C$2:$C$5000,J37,Master!$D$2:$D$5000,"Y")</f>
        <v>0</v>
      </c>
      <c r="L37" s="22">
        <f t="shared" si="0"/>
        <v>0</v>
      </c>
    </row>
    <row r="38" spans="9:12">
      <c r="I38" s="2">
        <f>COUNTIFS(Master!$L$2:$L$5000,H38,Master!$D$2:$D$5000,"Y")</f>
        <v>0</v>
      </c>
      <c r="K38" s="1">
        <f>COUNTIFS(Master!$C$2:$C$5000,J38,Master!$D$2:$D$5000,"Y")</f>
        <v>0</v>
      </c>
      <c r="L38" s="22">
        <f t="shared" si="0"/>
        <v>0</v>
      </c>
    </row>
    <row r="39" spans="9:12">
      <c r="I39" s="2">
        <f>COUNTIFS(Master!$L$2:$L$5000,H39,Master!$D$2:$D$5000,"Y")</f>
        <v>0</v>
      </c>
      <c r="K39" s="1">
        <f>COUNTIFS(Master!$C$2:$C$5000,J39,Master!$D$2:$D$5000,"Y")</f>
        <v>0</v>
      </c>
      <c r="L39" s="22">
        <f t="shared" si="0"/>
        <v>0</v>
      </c>
    </row>
    <row r="40" spans="9:12">
      <c r="I40" s="2">
        <f>COUNTIFS(Master!$L$2:$L$5000,H40,Master!$D$2:$D$5000,"Y")</f>
        <v>0</v>
      </c>
      <c r="K40" s="1">
        <f>COUNTIFS(Master!$C$2:$C$5000,J40,Master!$D$2:$D$5000,"Y")</f>
        <v>0</v>
      </c>
      <c r="L40" s="22">
        <f t="shared" si="0"/>
        <v>0</v>
      </c>
    </row>
    <row r="41" spans="9:12">
      <c r="I41" s="2">
        <f>COUNTIFS(Master!$L$2:$L$5000,H41,Master!$D$2:$D$5000,"Y")</f>
        <v>0</v>
      </c>
      <c r="K41" s="1">
        <f>COUNTIFS(Master!$C$2:$C$5000,J41,Master!$D$2:$D$5000,"Y")</f>
        <v>0</v>
      </c>
      <c r="L41" s="22">
        <f t="shared" si="0"/>
        <v>0</v>
      </c>
    </row>
    <row r="42" spans="9:12">
      <c r="I42" s="2">
        <f>COUNTIFS(Master!$L$2:$L$5000,H42,Master!$D$2:$D$5000,"Y")</f>
        <v>0</v>
      </c>
      <c r="K42" s="1">
        <f>COUNTIFS(Master!$C$2:$C$5000,J42,Master!$D$2:$D$5000,"Y")</f>
        <v>0</v>
      </c>
      <c r="L42" s="22">
        <f t="shared" si="0"/>
        <v>0</v>
      </c>
    </row>
    <row r="43" spans="9:12">
      <c r="I43" s="2">
        <f>COUNTIFS(Master!$L$2:$L$5000,H43,Master!$D$2:$D$5000,"Y")</f>
        <v>0</v>
      </c>
      <c r="K43" s="1">
        <f>COUNTIFS(Master!$C$2:$C$5000,J43,Master!$D$2:$D$5000,"Y")</f>
        <v>0</v>
      </c>
      <c r="L43" s="22">
        <f t="shared" si="0"/>
        <v>0</v>
      </c>
    </row>
    <row r="44" spans="9:12">
      <c r="I44" s="2">
        <f>COUNTIFS(Master!$L$2:$L$5000,H44,Master!$D$2:$D$5000,"Y")</f>
        <v>0</v>
      </c>
      <c r="K44" s="1">
        <f>COUNTIFS(Master!$C$2:$C$5000,J44,Master!$D$2:$D$5000,"Y")</f>
        <v>0</v>
      </c>
      <c r="L44" s="22">
        <f t="shared" si="0"/>
        <v>0</v>
      </c>
    </row>
    <row r="45" spans="9:12">
      <c r="I45" s="2">
        <f>COUNTIFS(Master!$L$2:$L$5000,H45,Master!$D$2:$D$5000,"Y")</f>
        <v>0</v>
      </c>
      <c r="K45" s="1">
        <f>COUNTIFS(Master!$C$2:$C$5000,J45,Master!$D$2:$D$5000,"Y")</f>
        <v>0</v>
      </c>
      <c r="L45" s="22">
        <f t="shared" si="0"/>
        <v>0</v>
      </c>
    </row>
    <row r="46" spans="9:12">
      <c r="I46" s="2">
        <f>COUNTIFS(Master!$L$2:$L$5000,H46,Master!$D$2:$D$5000,"Y")</f>
        <v>0</v>
      </c>
      <c r="K46" s="1">
        <f>COUNTIFS(Master!$C$2:$C$5000,J46,Master!$D$2:$D$5000,"Y")</f>
        <v>0</v>
      </c>
      <c r="L46" s="22">
        <f t="shared" si="0"/>
        <v>0</v>
      </c>
    </row>
    <row r="47" spans="9:12">
      <c r="I47" s="2">
        <f>COUNTIFS(Master!$L$2:$L$5000,H47,Master!$D$2:$D$5000,"Y")</f>
        <v>0</v>
      </c>
      <c r="K47" s="1">
        <f>COUNTIFS(Master!$C$2:$C$5000,J47,Master!$D$2:$D$5000,"Y")</f>
        <v>0</v>
      </c>
      <c r="L47" s="22">
        <f t="shared" si="0"/>
        <v>0</v>
      </c>
    </row>
    <row r="48" spans="9:12">
      <c r="I48" s="2">
        <f>COUNTIFS(Master!$L$2:$L$5000,H48,Master!$D$2:$D$5000,"Y")</f>
        <v>0</v>
      </c>
      <c r="K48" s="1">
        <f>COUNTIFS(Master!$C$2:$C$5000,J48,Master!$D$2:$D$5000,"Y")</f>
        <v>0</v>
      </c>
      <c r="L48" s="22">
        <f t="shared" si="0"/>
        <v>0</v>
      </c>
    </row>
    <row r="49" spans="9:12">
      <c r="I49" s="2">
        <f>COUNTIFS(Master!$L$2:$L$5000,H49,Master!$D$2:$D$5000,"Y")</f>
        <v>0</v>
      </c>
      <c r="K49" s="1">
        <f>COUNTIFS(Master!$C$2:$C$5000,J49,Master!$D$2:$D$5000,"Y")</f>
        <v>0</v>
      </c>
      <c r="L49" s="22">
        <f t="shared" si="0"/>
        <v>0</v>
      </c>
    </row>
    <row r="50" spans="9:12">
      <c r="I50" s="2">
        <f>COUNTIFS(Master!$L$2:$L$5000,H50,Master!$D$2:$D$5000,"Y")</f>
        <v>0</v>
      </c>
      <c r="K50" s="1">
        <f>COUNTIFS(Master!$C$2:$C$5000,J50,Master!$D$2:$D$5000,"Y")</f>
        <v>0</v>
      </c>
      <c r="L50" s="22">
        <f t="shared" si="0"/>
        <v>0</v>
      </c>
    </row>
    <row r="51" spans="9:12">
      <c r="I51" s="2">
        <f>COUNTIFS(Master!$L$2:$L$5000,H51,Master!$D$2:$D$5000,"Y")</f>
        <v>0</v>
      </c>
      <c r="K51" s="1">
        <f>COUNTIFS(Master!$C$2:$C$5000,J51,Master!$D$2:$D$5000,"Y")</f>
        <v>0</v>
      </c>
      <c r="L51" s="22">
        <f t="shared" si="0"/>
        <v>0</v>
      </c>
    </row>
    <row r="52" spans="9:12">
      <c r="I52" s="2">
        <f>COUNTIFS(Master!$L$2:$L$5000,H52,Master!$D$2:$D$5000,"Y")</f>
        <v>0</v>
      </c>
      <c r="K52" s="1">
        <f>COUNTIFS(Master!$C$2:$C$5000,J52,Master!$D$2:$D$5000,"Y")</f>
        <v>0</v>
      </c>
      <c r="L52" s="22">
        <f t="shared" si="0"/>
        <v>0</v>
      </c>
    </row>
    <row r="53" spans="9:12">
      <c r="I53" s="2">
        <f>COUNTIFS(Master!$L$2:$L$5000,H53,Master!$D$2:$D$5000,"Y")</f>
        <v>0</v>
      </c>
      <c r="K53" s="1">
        <f>COUNTIFS(Master!$C$2:$C$5000,J53,Master!$D$2:$D$5000,"Y")</f>
        <v>0</v>
      </c>
      <c r="L53" s="22">
        <f t="shared" si="0"/>
        <v>0</v>
      </c>
    </row>
    <row r="54" spans="9:12">
      <c r="I54" s="2">
        <f>COUNTIFS(Master!$L$2:$L$5000,H54,Master!$D$2:$D$5000,"Y")</f>
        <v>0</v>
      </c>
      <c r="K54" s="1">
        <f>COUNTIFS(Master!$C$2:$C$5000,J54,Master!$D$2:$D$5000,"Y")</f>
        <v>0</v>
      </c>
      <c r="L54" s="22">
        <f t="shared" si="0"/>
        <v>0</v>
      </c>
    </row>
    <row r="55" spans="9:12">
      <c r="I55" s="2">
        <f>COUNTIFS(Master!$L$2:$L$5000,H55,Master!$D$2:$D$5000,"Y")</f>
        <v>0</v>
      </c>
      <c r="K55" s="1">
        <f>COUNTIFS(Master!$C$2:$C$5000,J55,Master!$D$2:$D$5000,"Y")</f>
        <v>0</v>
      </c>
      <c r="L55" s="22">
        <f t="shared" si="0"/>
        <v>0</v>
      </c>
    </row>
    <row r="56" spans="9:12">
      <c r="I56" s="2">
        <f>COUNTIFS(Master!$L$2:$L$5000,H56,Master!$D$2:$D$5000,"Y")</f>
        <v>0</v>
      </c>
      <c r="K56" s="1">
        <f>COUNTIFS(Master!$C$2:$C$5000,J56,Master!$D$2:$D$5000,"Y")</f>
        <v>0</v>
      </c>
      <c r="L56" s="22">
        <f t="shared" si="0"/>
        <v>0</v>
      </c>
    </row>
    <row r="57" spans="9:12">
      <c r="I57" s="2">
        <f>COUNTIFS(Master!$L$2:$L$5000,H57,Master!$D$2:$D$5000,"Y")</f>
        <v>0</v>
      </c>
      <c r="K57" s="1">
        <f>COUNTIFS(Master!$C$2:$C$5000,J57,Master!$D$2:$D$5000,"Y")</f>
        <v>0</v>
      </c>
      <c r="L57" s="22">
        <f t="shared" si="0"/>
        <v>0</v>
      </c>
    </row>
    <row r="58" spans="9:12">
      <c r="I58" s="2">
        <f>COUNTIFS(Master!$L$2:$L$5000,H58,Master!$D$2:$D$5000,"Y")</f>
        <v>0</v>
      </c>
      <c r="K58" s="1">
        <f>COUNTIFS(Master!$C$2:$C$5000,J58,Master!$D$2:$D$5000,"Y")</f>
        <v>0</v>
      </c>
      <c r="L58" s="22">
        <f t="shared" si="0"/>
        <v>0</v>
      </c>
    </row>
    <row r="59" spans="9:12">
      <c r="I59" s="2">
        <f>COUNTIFS(Master!$L$2:$L$5000,H59,Master!$D$2:$D$5000,"Y")</f>
        <v>0</v>
      </c>
      <c r="K59" s="1">
        <f>COUNTIFS(Master!$C$2:$C$5000,J59,Master!$D$2:$D$5000,"Y")</f>
        <v>0</v>
      </c>
      <c r="L59" s="22">
        <f t="shared" si="0"/>
        <v>0</v>
      </c>
    </row>
    <row r="60" spans="9:12">
      <c r="I60" s="2">
        <f>COUNTIFS(Master!$L$2:$L$5000,H60,Master!$D$2:$D$5000,"Y")</f>
        <v>0</v>
      </c>
      <c r="K60" s="1">
        <f>COUNTIFS(Master!$C$2:$C$5000,J60,Master!$D$2:$D$5000,"Y")</f>
        <v>0</v>
      </c>
      <c r="L60" s="22">
        <f t="shared" si="0"/>
        <v>0</v>
      </c>
    </row>
    <row r="61" spans="9:12">
      <c r="I61" s="2">
        <f>COUNTIFS(Master!$L$2:$L$5000,H61,Master!$D$2:$D$5000,"Y")</f>
        <v>0</v>
      </c>
      <c r="K61" s="1">
        <f>COUNTIFS(Master!$C$2:$C$5000,J61,Master!$D$2:$D$5000,"Y")</f>
        <v>0</v>
      </c>
      <c r="L61" s="22">
        <f t="shared" si="0"/>
        <v>0</v>
      </c>
    </row>
    <row r="62" spans="9:12">
      <c r="I62" s="2">
        <f>COUNTIFS(Master!$L$2:$L$5000,H62,Master!$D$2:$D$5000,"Y")</f>
        <v>0</v>
      </c>
      <c r="K62" s="1">
        <f>COUNTIFS(Master!$C$2:$C$5000,J62,Master!$D$2:$D$5000,"Y")</f>
        <v>0</v>
      </c>
      <c r="L62" s="22">
        <f t="shared" si="0"/>
        <v>0</v>
      </c>
    </row>
    <row r="63" spans="9:12">
      <c r="I63" s="2">
        <f>COUNTIFS(Master!$L$2:$L$5000,H63,Master!$D$2:$D$5000,"Y")</f>
        <v>0</v>
      </c>
      <c r="K63" s="1">
        <f>COUNTIFS(Master!$C$2:$C$5000,J63,Master!$D$2:$D$5000,"Y")</f>
        <v>0</v>
      </c>
      <c r="L63" s="22">
        <f t="shared" si="0"/>
        <v>0</v>
      </c>
    </row>
    <row r="64" spans="9:12">
      <c r="I64" s="2">
        <f>COUNTIFS(Master!$L$2:$L$5000,H64,Master!$D$2:$D$5000,"Y")</f>
        <v>0</v>
      </c>
      <c r="K64" s="1">
        <f>COUNTIFS(Master!$C$2:$C$5000,J64,Master!$D$2:$D$5000,"Y")</f>
        <v>0</v>
      </c>
      <c r="L64" s="22">
        <f t="shared" si="0"/>
        <v>0</v>
      </c>
    </row>
    <row r="65" spans="9:12">
      <c r="I65" s="2">
        <f>COUNTIFS(Master!$L$2:$L$5000,H65,Master!$D$2:$D$5000,"Y")</f>
        <v>0</v>
      </c>
      <c r="K65" s="1">
        <f>COUNTIFS(Master!$C$2:$C$5000,J65,Master!$D$2:$D$5000,"Y")</f>
        <v>0</v>
      </c>
      <c r="L65" s="22">
        <f t="shared" si="0"/>
        <v>0</v>
      </c>
    </row>
    <row r="66" spans="9:12">
      <c r="I66" s="2">
        <f>COUNTIFS(Master!$L$2:$L$5000,H66,Master!$D$2:$D$5000,"Y")</f>
        <v>0</v>
      </c>
      <c r="K66" s="1">
        <f>COUNTIFS(Master!$C$2:$C$5000,J66,Master!$D$2:$D$5000,"Y")</f>
        <v>0</v>
      </c>
      <c r="L66" s="22">
        <f t="shared" si="0"/>
        <v>0</v>
      </c>
    </row>
    <row r="67" spans="9:12">
      <c r="I67" s="2">
        <f>COUNTIFS(Master!$L$2:$L$5000,H67,Master!$D$2:$D$5000,"Y")</f>
        <v>0</v>
      </c>
      <c r="K67" s="1">
        <f>COUNTIFS(Master!$C$2:$C$5000,J67,Master!$D$2:$D$5000,"Y")</f>
        <v>0</v>
      </c>
      <c r="L67" s="22">
        <f t="shared" si="0"/>
        <v>0</v>
      </c>
    </row>
    <row r="68" spans="9:12">
      <c r="I68" s="2">
        <f>COUNTIFS(Master!$L$2:$L$5000,H68,Master!$D$2:$D$5000,"Y")</f>
        <v>0</v>
      </c>
      <c r="K68" s="1">
        <f>COUNTIFS(Master!$C$2:$C$5000,J68,Master!$D$2:$D$5000,"Y")</f>
        <v>0</v>
      </c>
      <c r="L68" s="22">
        <f t="shared" ref="L68:L100" si="1">IF(A$3=0, 0, K68/A$3)</f>
        <v>0</v>
      </c>
    </row>
    <row r="69" spans="9:12">
      <c r="I69" s="2">
        <f>COUNTIFS(Master!$L$2:$L$5000,H69,Master!$D$2:$D$5000,"Y")</f>
        <v>0</v>
      </c>
      <c r="K69" s="1">
        <f>COUNTIFS(Master!$C$2:$C$5000,J69,Master!$D$2:$D$5000,"Y")</f>
        <v>0</v>
      </c>
      <c r="L69" s="22">
        <f t="shared" si="1"/>
        <v>0</v>
      </c>
    </row>
    <row r="70" spans="9:12">
      <c r="I70" s="2">
        <f>COUNTIFS(Master!$L$2:$L$5000,H70,Master!$D$2:$D$5000,"Y")</f>
        <v>0</v>
      </c>
      <c r="K70" s="1">
        <f>COUNTIFS(Master!$C$2:$C$5000,J70,Master!$D$2:$D$5000,"Y")</f>
        <v>0</v>
      </c>
      <c r="L70" s="22">
        <f t="shared" si="1"/>
        <v>0</v>
      </c>
    </row>
    <row r="71" spans="9:12">
      <c r="I71" s="2">
        <f>COUNTIFS(Master!$L$2:$L$5000,H71,Master!$D$2:$D$5000,"Y")</f>
        <v>0</v>
      </c>
      <c r="K71" s="1">
        <f>COUNTIFS(Master!$C$2:$C$5000,J71,Master!$D$2:$D$5000,"Y")</f>
        <v>0</v>
      </c>
      <c r="L71" s="22">
        <f t="shared" si="1"/>
        <v>0</v>
      </c>
    </row>
    <row r="72" spans="9:12">
      <c r="I72" s="2">
        <f>COUNTIFS(Master!$L$2:$L$5000,H72,Master!$D$2:$D$5000,"Y")</f>
        <v>0</v>
      </c>
      <c r="K72" s="1">
        <f>COUNTIFS(Master!$C$2:$C$5000,J72,Master!$D$2:$D$5000,"Y")</f>
        <v>0</v>
      </c>
      <c r="L72" s="22">
        <f t="shared" si="1"/>
        <v>0</v>
      </c>
    </row>
    <row r="73" spans="9:12">
      <c r="I73" s="2">
        <f>COUNTIFS(Master!$L$2:$L$5000,H73,Master!$D$2:$D$5000,"Y")</f>
        <v>0</v>
      </c>
      <c r="K73" s="1">
        <f>COUNTIFS(Master!$C$2:$C$5000,J73,Master!$D$2:$D$5000,"Y")</f>
        <v>0</v>
      </c>
      <c r="L73" s="22">
        <f t="shared" si="1"/>
        <v>0</v>
      </c>
    </row>
    <row r="74" spans="9:12">
      <c r="I74" s="2">
        <f>COUNTIFS(Master!$L$2:$L$5000,H74,Master!$D$2:$D$5000,"Y")</f>
        <v>0</v>
      </c>
      <c r="K74" s="1">
        <f>COUNTIFS(Master!$C$2:$C$5000,J74,Master!$D$2:$D$5000,"Y")</f>
        <v>0</v>
      </c>
      <c r="L74" s="22">
        <f t="shared" si="1"/>
        <v>0</v>
      </c>
    </row>
    <row r="75" spans="9:12">
      <c r="I75" s="2">
        <f>COUNTIFS(Master!$L$2:$L$5000,H75,Master!$D$2:$D$5000,"Y")</f>
        <v>0</v>
      </c>
      <c r="K75" s="1">
        <f>COUNTIFS(Master!$C$2:$C$5000,J75,Master!$D$2:$D$5000,"Y")</f>
        <v>0</v>
      </c>
      <c r="L75" s="22">
        <f t="shared" si="1"/>
        <v>0</v>
      </c>
    </row>
    <row r="76" spans="9:12">
      <c r="I76" s="2">
        <f>COUNTIFS(Master!$L$2:$L$5000,H76,Master!$D$2:$D$5000,"Y")</f>
        <v>0</v>
      </c>
      <c r="K76" s="1">
        <f>COUNTIFS(Master!$C$2:$C$5000,J76,Master!$D$2:$D$5000,"Y")</f>
        <v>0</v>
      </c>
      <c r="L76" s="22">
        <f t="shared" si="1"/>
        <v>0</v>
      </c>
    </row>
    <row r="77" spans="9:12">
      <c r="I77" s="2">
        <f>COUNTIFS(Master!$L$2:$L$5000,H77,Master!$D$2:$D$5000,"Y")</f>
        <v>0</v>
      </c>
      <c r="K77" s="1">
        <f>COUNTIFS(Master!$C$2:$C$5000,J77,Master!$D$2:$D$5000,"Y")</f>
        <v>0</v>
      </c>
      <c r="L77" s="22">
        <f t="shared" si="1"/>
        <v>0</v>
      </c>
    </row>
    <row r="78" spans="9:12">
      <c r="I78" s="2">
        <f>COUNTIFS(Master!$L$2:$L$5000,H78,Master!$D$2:$D$5000,"Y")</f>
        <v>0</v>
      </c>
      <c r="K78" s="1">
        <f>COUNTIFS(Master!$C$2:$C$5000,J78,Master!$D$2:$D$5000,"Y")</f>
        <v>0</v>
      </c>
      <c r="L78" s="22">
        <f t="shared" si="1"/>
        <v>0</v>
      </c>
    </row>
    <row r="79" spans="9:12">
      <c r="I79" s="2">
        <f>COUNTIFS(Master!$L$2:$L$5000,H79,Master!$D$2:$D$5000,"Y")</f>
        <v>0</v>
      </c>
      <c r="K79" s="1">
        <f>COUNTIFS(Master!$C$2:$C$5000,J79,Master!$D$2:$D$5000,"Y")</f>
        <v>0</v>
      </c>
      <c r="L79" s="22">
        <f t="shared" si="1"/>
        <v>0</v>
      </c>
    </row>
    <row r="80" spans="9:12">
      <c r="I80" s="2">
        <f>COUNTIFS(Master!$L$2:$L$5000,H80,Master!$D$2:$D$5000,"Y")</f>
        <v>0</v>
      </c>
      <c r="K80" s="1">
        <f>COUNTIFS(Master!$C$2:$C$5000,J80,Master!$D$2:$D$5000,"Y")</f>
        <v>0</v>
      </c>
      <c r="L80" s="22">
        <f t="shared" si="1"/>
        <v>0</v>
      </c>
    </row>
    <row r="81" spans="9:12">
      <c r="I81" s="2">
        <f>COUNTIFS(Master!$L$2:$L$5000,H81,Master!$D$2:$D$5000,"Y")</f>
        <v>0</v>
      </c>
      <c r="K81" s="1">
        <f>COUNTIFS(Master!$C$2:$C$5000,J81,Master!$D$2:$D$5000,"Y")</f>
        <v>0</v>
      </c>
      <c r="L81" s="22">
        <f t="shared" si="1"/>
        <v>0</v>
      </c>
    </row>
    <row r="82" spans="9:12">
      <c r="I82" s="2">
        <f>COUNTIFS(Master!$L$2:$L$5000,H82,Master!$D$2:$D$5000,"Y")</f>
        <v>0</v>
      </c>
      <c r="K82" s="1">
        <f>COUNTIFS(Master!$C$2:$C$5000,J82,Master!$D$2:$D$5000,"Y")</f>
        <v>0</v>
      </c>
      <c r="L82" s="22">
        <f t="shared" si="1"/>
        <v>0</v>
      </c>
    </row>
    <row r="83" spans="9:12">
      <c r="I83" s="2">
        <f>COUNTIFS(Master!$L$2:$L$5000,H83,Master!$D$2:$D$5000,"Y")</f>
        <v>0</v>
      </c>
      <c r="K83" s="1">
        <f>COUNTIFS(Master!$C$2:$C$5000,J83,Master!$D$2:$D$5000,"Y")</f>
        <v>0</v>
      </c>
      <c r="L83" s="22">
        <f t="shared" si="1"/>
        <v>0</v>
      </c>
    </row>
    <row r="84" spans="9:12">
      <c r="I84" s="2">
        <f>COUNTIFS(Master!$L$2:$L$5000,H84,Master!$D$2:$D$5000,"Y")</f>
        <v>0</v>
      </c>
      <c r="K84" s="1">
        <f>COUNTIFS(Master!$C$2:$C$5000,J84,Master!$D$2:$D$5000,"Y")</f>
        <v>0</v>
      </c>
      <c r="L84" s="22">
        <f t="shared" si="1"/>
        <v>0</v>
      </c>
    </row>
    <row r="85" spans="9:12">
      <c r="I85" s="2">
        <f>COUNTIFS(Master!$L$2:$L$5000,H85,Master!$D$2:$D$5000,"Y")</f>
        <v>0</v>
      </c>
      <c r="K85" s="1">
        <f>COUNTIFS(Master!$C$2:$C$5000,J85,Master!$D$2:$D$5000,"Y")</f>
        <v>0</v>
      </c>
      <c r="L85" s="22">
        <f t="shared" si="1"/>
        <v>0</v>
      </c>
    </row>
    <row r="86" spans="9:12">
      <c r="I86" s="2">
        <f>COUNTIFS(Master!$L$2:$L$5000,H86,Master!$D$2:$D$5000,"Y")</f>
        <v>0</v>
      </c>
      <c r="K86" s="1">
        <f>COUNTIFS(Master!$C$2:$C$5000,J86,Master!$D$2:$D$5000,"Y")</f>
        <v>0</v>
      </c>
      <c r="L86" s="22">
        <f t="shared" si="1"/>
        <v>0</v>
      </c>
    </row>
    <row r="87" spans="9:12">
      <c r="I87" s="2">
        <f>COUNTIFS(Master!$L$2:$L$5000,H87,Master!$D$2:$D$5000,"Y")</f>
        <v>0</v>
      </c>
      <c r="K87" s="1">
        <f>COUNTIFS(Master!$C$2:$C$5000,J87,Master!$D$2:$D$5000,"Y")</f>
        <v>0</v>
      </c>
      <c r="L87" s="22">
        <f t="shared" si="1"/>
        <v>0</v>
      </c>
    </row>
    <row r="88" spans="9:12">
      <c r="I88" s="2">
        <f>COUNTIFS(Master!$L$2:$L$5000,H88,Master!$D$2:$D$5000,"Y")</f>
        <v>0</v>
      </c>
      <c r="K88" s="1">
        <f>COUNTIFS(Master!$C$2:$C$5000,J88,Master!$D$2:$D$5000,"Y")</f>
        <v>0</v>
      </c>
      <c r="L88" s="22">
        <f t="shared" si="1"/>
        <v>0</v>
      </c>
    </row>
    <row r="89" spans="9:12">
      <c r="I89" s="2">
        <f>COUNTIFS(Master!$L$2:$L$5000,H89,Master!$D$2:$D$5000,"Y")</f>
        <v>0</v>
      </c>
      <c r="K89" s="1">
        <f>COUNTIFS(Master!$C$2:$C$5000,J89,Master!$D$2:$D$5000,"Y")</f>
        <v>0</v>
      </c>
      <c r="L89" s="22">
        <f t="shared" si="1"/>
        <v>0</v>
      </c>
    </row>
    <row r="90" spans="9:12">
      <c r="I90" s="2">
        <f>COUNTIFS(Master!$L$2:$L$5000,H90,Master!$D$2:$D$5000,"Y")</f>
        <v>0</v>
      </c>
      <c r="K90" s="1">
        <f>COUNTIFS(Master!$C$2:$C$5000,J90,Master!$D$2:$D$5000,"Y")</f>
        <v>0</v>
      </c>
      <c r="L90" s="22">
        <f t="shared" si="1"/>
        <v>0</v>
      </c>
    </row>
    <row r="91" spans="9:12">
      <c r="I91" s="2">
        <f>COUNTIFS(Master!$L$2:$L$5000,H91,Master!$D$2:$D$5000,"Y")</f>
        <v>0</v>
      </c>
      <c r="K91" s="1">
        <f>COUNTIFS(Master!$C$2:$C$5000,J91,Master!$D$2:$D$5000,"Y")</f>
        <v>0</v>
      </c>
      <c r="L91" s="22">
        <f t="shared" si="1"/>
        <v>0</v>
      </c>
    </row>
    <row r="92" spans="9:12">
      <c r="I92" s="2">
        <f>COUNTIFS(Master!$L$2:$L$5000,H92,Master!$D$2:$D$5000,"Y")</f>
        <v>0</v>
      </c>
      <c r="K92" s="1">
        <f>COUNTIFS(Master!$C$2:$C$5000,J92,Master!$D$2:$D$5000,"Y")</f>
        <v>0</v>
      </c>
      <c r="L92" s="22">
        <f t="shared" si="1"/>
        <v>0</v>
      </c>
    </row>
    <row r="93" spans="9:12">
      <c r="I93" s="2">
        <f>COUNTIFS(Master!$L$2:$L$5000,H93,Master!$D$2:$D$5000,"Y")</f>
        <v>0</v>
      </c>
      <c r="K93" s="1">
        <f>COUNTIFS(Master!$C$2:$C$5000,J93,Master!$D$2:$D$5000,"Y")</f>
        <v>0</v>
      </c>
      <c r="L93" s="22">
        <f t="shared" si="1"/>
        <v>0</v>
      </c>
    </row>
    <row r="94" spans="9:12">
      <c r="I94" s="2">
        <f>COUNTIFS(Master!$L$2:$L$5000,H94,Master!$D$2:$D$5000,"Y")</f>
        <v>0</v>
      </c>
      <c r="K94" s="1">
        <f>COUNTIFS(Master!$C$2:$C$5000,J94,Master!$D$2:$D$5000,"Y")</f>
        <v>0</v>
      </c>
      <c r="L94" s="22">
        <f t="shared" si="1"/>
        <v>0</v>
      </c>
    </row>
    <row r="95" spans="9:12">
      <c r="I95" s="2">
        <f>COUNTIFS(Master!$L$2:$L$5000,H95,Master!$D$2:$D$5000,"Y")</f>
        <v>0</v>
      </c>
      <c r="K95" s="1">
        <f>COUNTIFS(Master!$C$2:$C$5000,J95,Master!$D$2:$D$5000,"Y")</f>
        <v>0</v>
      </c>
      <c r="L95" s="22">
        <f t="shared" si="1"/>
        <v>0</v>
      </c>
    </row>
    <row r="96" spans="9:12">
      <c r="I96" s="2">
        <f>COUNTIFS(Master!$L$2:$L$5000,H96,Master!$D$2:$D$5000,"Y")</f>
        <v>0</v>
      </c>
      <c r="K96" s="1">
        <f>COUNTIFS(Master!$C$2:$C$5000,J96,Master!$D$2:$D$5000,"Y")</f>
        <v>0</v>
      </c>
      <c r="L96" s="22">
        <f t="shared" si="1"/>
        <v>0</v>
      </c>
    </row>
    <row r="97" spans="9:12">
      <c r="I97" s="2">
        <f>COUNTIFS(Master!$L$2:$L$5000,H97,Master!$D$2:$D$5000,"Y")</f>
        <v>0</v>
      </c>
      <c r="K97" s="1">
        <f>COUNTIFS(Master!$C$2:$C$5000,J97,Master!$D$2:$D$5000,"Y")</f>
        <v>0</v>
      </c>
      <c r="L97" s="22">
        <f t="shared" si="1"/>
        <v>0</v>
      </c>
    </row>
    <row r="98" spans="9:12">
      <c r="I98" s="2">
        <f>COUNTIFS(Master!$L$2:$L$5000,H98,Master!$D$2:$D$5000,"Y")</f>
        <v>0</v>
      </c>
      <c r="K98" s="1">
        <f>COUNTIFS(Master!$C$2:$C$5000,J98,Master!$D$2:$D$5000,"Y")</f>
        <v>0</v>
      </c>
      <c r="L98" s="22">
        <f t="shared" si="1"/>
        <v>0</v>
      </c>
    </row>
    <row r="99" spans="9:12">
      <c r="I99" s="2">
        <f>COUNTIFS(Master!$L$2:$L$5000,H99,Master!$D$2:$D$5000,"Y")</f>
        <v>0</v>
      </c>
      <c r="K99" s="1">
        <f>COUNTIFS(Master!$C$2:$C$5000,J99,Master!$D$2:$D$5000,"Y")</f>
        <v>0</v>
      </c>
      <c r="L99" s="22">
        <f t="shared" si="1"/>
        <v>0</v>
      </c>
    </row>
    <row r="100" spans="9:12">
      <c r="I100" s="2">
        <f>COUNTIFS(Master!$L$2:$L$5000,H100,Master!$D$2:$D$5000,"Y")</f>
        <v>0</v>
      </c>
      <c r="K100" s="1">
        <f>COUNTIFS(Master!$C$2:$C$5000,J100,Master!$D$2:$D$5000,"Y")</f>
        <v>0</v>
      </c>
      <c r="L100" s="22">
        <f t="shared" si="1"/>
        <v>0</v>
      </c>
    </row>
    <row r="101" spans="9:12">
      <c r="I101" s="2">
        <f>COUNTIFS(Master!$L$2:$L$5000,H101,Master!$D$2:$D$5000,"Y")</f>
        <v>0</v>
      </c>
      <c r="K101" s="1">
        <f>COUNTIFS(Master!$C$2:$C$5000,J101,Master!$D$2:$D$5000,"Y")</f>
        <v>0</v>
      </c>
    </row>
    <row r="102" spans="9:12">
      <c r="I102" s="2">
        <f>COUNTIFS(Master!$L$2:$L$5000,H102,Master!$D$2:$D$5000,"Y")</f>
        <v>0</v>
      </c>
      <c r="K102" s="1">
        <f>COUNTIFS(Master!$C$2:$C$5000,J102,Master!$D$2:$D$5000,"Y")</f>
        <v>0</v>
      </c>
    </row>
    <row r="103" spans="9:12">
      <c r="I103" s="2">
        <f>COUNTIFS(Master!$L$2:$L$5000,H103,Master!$D$2:$D$5000,"Y")</f>
        <v>0</v>
      </c>
      <c r="K103" s="1">
        <f>COUNTIFS(Master!$C$2:$C$5000,J103,Master!$D$2:$D$5000,"Y")</f>
        <v>0</v>
      </c>
    </row>
    <row r="104" spans="9:12">
      <c r="I104" s="2">
        <f>COUNTIFS(Master!$L$2:$L$5000,H104,Master!$D$2:$D$5000,"Y")</f>
        <v>0</v>
      </c>
      <c r="K104" s="1">
        <f>COUNTIFS(Master!$C$2:$C$5000,J104,Master!$D$2:$D$5000,"Y")</f>
        <v>0</v>
      </c>
    </row>
    <row r="105" spans="9:12">
      <c r="I105" s="2">
        <f>COUNTIFS(Master!$L$2:$L$5000,H105,Master!$D$2:$D$5000,"Y")</f>
        <v>0</v>
      </c>
      <c r="K105" s="1">
        <f>COUNTIFS(Master!$C$2:$C$5000,J105,Master!$D$2:$D$5000,"Y")</f>
        <v>0</v>
      </c>
    </row>
    <row r="106" spans="9:12">
      <c r="I106" s="2">
        <f>COUNTIFS(Master!$L$2:$L$5000,H106,Master!$D$2:$D$5000,"Y")</f>
        <v>0</v>
      </c>
      <c r="K106" s="1">
        <f>COUNTIFS(Master!$C$2:$C$5000,J106,Master!$D$2:$D$5000,"Y")</f>
        <v>0</v>
      </c>
    </row>
    <row r="107" spans="9:12">
      <c r="I107" s="2">
        <f>COUNTIFS(Master!$L$2:$L$5000,H107,Master!$D$2:$D$5000,"Y")</f>
        <v>0</v>
      </c>
      <c r="K107" s="1">
        <f>COUNTIFS(Master!$C$2:$C$5000,J107,Master!$D$2:$D$5000,"Y")</f>
        <v>0</v>
      </c>
    </row>
    <row r="108" spans="9:12">
      <c r="I108" s="2">
        <f>COUNTIFS(Master!$L$2:$L$5000,H108,Master!$D$2:$D$5000,"Y")</f>
        <v>0</v>
      </c>
      <c r="K108" s="1">
        <f>COUNTIFS(Master!$C$2:$C$5000,J108,Master!$D$2:$D$5000,"Y")</f>
        <v>0</v>
      </c>
    </row>
    <row r="109" spans="9:12">
      <c r="I109" s="2">
        <f>COUNTIFS(Master!$L$2:$L$5000,H109,Master!$D$2:$D$5000,"Y")</f>
        <v>0</v>
      </c>
      <c r="K109" s="1">
        <f>COUNTIFS(Master!$C$2:$C$5000,J109,Master!$D$2:$D$5000,"Y")</f>
        <v>0</v>
      </c>
    </row>
    <row r="110" spans="9:12">
      <c r="I110" s="2">
        <f>COUNTIFS(Master!$L$2:$L$5000,H110,Master!$D$2:$D$5000,"Y")</f>
        <v>0</v>
      </c>
      <c r="K110" s="1">
        <f>COUNTIFS(Master!$C$2:$C$5000,J110,Master!$D$2:$D$5000,"Y")</f>
        <v>0</v>
      </c>
    </row>
    <row r="111" spans="9:12">
      <c r="I111" s="2">
        <f>COUNTIFS(Master!$L$2:$L$5000,H111,Master!$D$2:$D$5000,"Y")</f>
        <v>0</v>
      </c>
      <c r="K111" s="1">
        <f>COUNTIFS(Master!$C$2:$C$5000,J111,Master!$D$2:$D$5000,"Y")</f>
        <v>0</v>
      </c>
    </row>
    <row r="112" spans="9:12">
      <c r="I112" s="2">
        <f>COUNTIFS(Master!$L$2:$L$5000,H112,Master!$D$2:$D$5000,"Y")</f>
        <v>0</v>
      </c>
      <c r="K112" s="1">
        <f>COUNTIFS(Master!$C$2:$C$5000,J112,Master!$D$2:$D$5000,"Y")</f>
        <v>0</v>
      </c>
    </row>
    <row r="113" spans="9:11">
      <c r="I113" s="2">
        <f>COUNTIFS(Master!$L$2:$L$5000,H113,Master!$D$2:$D$5000,"Y")</f>
        <v>0</v>
      </c>
      <c r="K113" s="1">
        <f>COUNTIFS(Master!$C$2:$C$5000,J113,Master!$D$2:$D$5000,"Y")</f>
        <v>0</v>
      </c>
    </row>
    <row r="114" spans="9:11">
      <c r="I114" s="2">
        <f>COUNTIFS(Master!$L$2:$L$5000,H114,Master!$D$2:$D$5000,"Y")</f>
        <v>0</v>
      </c>
      <c r="K114" s="1">
        <f>COUNTIFS(Master!$C$2:$C$5000,J114,Master!$D$2:$D$5000,"Y")</f>
        <v>0</v>
      </c>
    </row>
    <row r="115" spans="9:11">
      <c r="I115" s="2">
        <f>COUNTIFS(Master!$L$2:$L$5000,H115,Master!$D$2:$D$5000,"Y")</f>
        <v>0</v>
      </c>
      <c r="K115" s="1">
        <f>COUNTIFS(Master!$C$2:$C$5000,J115,Master!$D$2:$D$5000,"Y")</f>
        <v>0</v>
      </c>
    </row>
    <row r="116" spans="9:11">
      <c r="I116" s="2">
        <f>COUNTIFS(Master!$L$2:$L$5000,H116,Master!$D$2:$D$5000,"Y")</f>
        <v>0</v>
      </c>
      <c r="K116" s="1">
        <f>COUNTIFS(Master!$C$2:$C$5000,J116,Master!$D$2:$D$5000,"Y")</f>
        <v>0</v>
      </c>
    </row>
    <row r="117" spans="9:11">
      <c r="I117" s="2">
        <f>COUNTIFS(Master!$L$2:$L$5000,H117,Master!$D$2:$D$5000,"Y")</f>
        <v>0</v>
      </c>
      <c r="K117" s="1">
        <f>COUNTIFS(Master!$C$2:$C$5000,J117,Master!$D$2:$D$5000,"Y")</f>
        <v>0</v>
      </c>
    </row>
    <row r="118" spans="9:11">
      <c r="I118" s="2">
        <f>COUNTIFS(Master!$L$2:$L$5000,H118,Master!$D$2:$D$5000,"Y")</f>
        <v>0</v>
      </c>
      <c r="K118" s="1">
        <f>COUNTIFS(Master!$C$2:$C$5000,J118,Master!$D$2:$D$5000,"Y")</f>
        <v>0</v>
      </c>
    </row>
    <row r="119" spans="9:11">
      <c r="I119" s="2">
        <f>COUNTIFS(Master!$L$2:$L$5000,H119,Master!$D$2:$D$5000,"Y")</f>
        <v>0</v>
      </c>
      <c r="K119" s="1">
        <f>COUNTIFS(Master!$C$2:$C$5000,J119,Master!$D$2:$D$5000,"Y")</f>
        <v>0</v>
      </c>
    </row>
    <row r="120" spans="9:11">
      <c r="I120" s="2">
        <f>COUNTIFS(Master!$L$2:$L$5000,H120,Master!$D$2:$D$5000,"Y")</f>
        <v>0</v>
      </c>
      <c r="K120" s="1">
        <f>COUNTIFS(Master!$C$2:$C$5000,J120,Master!$D$2:$D$5000,"Y")</f>
        <v>0</v>
      </c>
    </row>
    <row r="121" spans="9:11">
      <c r="I121" s="2">
        <f>COUNTIFS(Master!$L$2:$L$5000,H121,Master!$D$2:$D$5000,"Y")</f>
        <v>0</v>
      </c>
      <c r="K121" s="1">
        <f>COUNTIFS(Master!$C$2:$C$5000,J121,Master!$D$2:$D$5000,"Y")</f>
        <v>0</v>
      </c>
    </row>
    <row r="122" spans="9:11">
      <c r="I122" s="2">
        <f>COUNTIFS(Master!$L$2:$L$5000,H122,Master!$D$2:$D$5000,"Y")</f>
        <v>0</v>
      </c>
      <c r="K122" s="1">
        <f>COUNTIFS(Master!$C$2:$C$5000,J122,Master!$D$2:$D$5000,"Y")</f>
        <v>0</v>
      </c>
    </row>
    <row r="123" spans="9:11">
      <c r="I123" s="2">
        <f>COUNTIFS(Master!$L$2:$L$5000,H123,Master!$D$2:$D$5000,"Y")</f>
        <v>0</v>
      </c>
      <c r="K123" s="1">
        <f>COUNTIFS(Master!$C$2:$C$5000,J123,Master!$D$2:$D$5000,"Y")</f>
        <v>0</v>
      </c>
    </row>
    <row r="124" spans="9:11">
      <c r="I124" s="2">
        <f>COUNTIFS(Master!$L$2:$L$5000,H124,Master!$D$2:$D$5000,"Y")</f>
        <v>0</v>
      </c>
      <c r="K124" s="1">
        <f>COUNTIFS(Master!$C$2:$C$5000,J124,Master!$D$2:$D$5000,"Y")</f>
        <v>0</v>
      </c>
    </row>
    <row r="125" spans="9:11">
      <c r="I125" s="2">
        <f>COUNTIFS(Master!$L$2:$L$5000,H125,Master!$D$2:$D$5000,"Y")</f>
        <v>0</v>
      </c>
      <c r="K125" s="1">
        <f>COUNTIFS(Master!$C$2:$C$5000,J125,Master!$D$2:$D$5000,"Y")</f>
        <v>0</v>
      </c>
    </row>
    <row r="126" spans="9:11">
      <c r="I126" s="2">
        <f>COUNTIFS(Master!$L$2:$L$5000,H126,Master!$D$2:$D$5000,"Y")</f>
        <v>0</v>
      </c>
      <c r="K126" s="1">
        <f>COUNTIFS(Master!$C$2:$C$5000,J126,Master!$D$2:$D$5000,"Y")</f>
        <v>0</v>
      </c>
    </row>
    <row r="127" spans="9:11">
      <c r="I127" s="2">
        <f>COUNTIFS(Master!$L$2:$L$5000,H127,Master!$D$2:$D$5000,"Y")</f>
        <v>0</v>
      </c>
      <c r="K127" s="1">
        <f>COUNTIFS(Master!$C$2:$C$5000,J127,Master!$D$2:$D$5000,"Y")</f>
        <v>0</v>
      </c>
    </row>
    <row r="128" spans="9:11">
      <c r="I128" s="2">
        <f>COUNTIFS(Master!$L$2:$L$5000,H128,Master!$D$2:$D$5000,"Y")</f>
        <v>0</v>
      </c>
      <c r="K128" s="1">
        <f>COUNTIFS(Master!$C$2:$C$5000,J128,Master!$D$2:$D$5000,"Y")</f>
        <v>0</v>
      </c>
    </row>
    <row r="129" spans="9:11">
      <c r="I129" s="2">
        <f>COUNTIFS(Master!$L$2:$L$5000,H129,Master!$D$2:$D$5000,"Y")</f>
        <v>0</v>
      </c>
      <c r="K129" s="1">
        <f>COUNTIFS(Master!$C$2:$C$5000,J129,Master!$D$2:$D$5000,"Y")</f>
        <v>0</v>
      </c>
    </row>
    <row r="130" spans="9:11">
      <c r="I130" s="2">
        <f>COUNTIFS(Master!$L$2:$L$5000,H130,Master!$D$2:$D$5000,"Y")</f>
        <v>0</v>
      </c>
      <c r="K130" s="1">
        <f>COUNTIFS(Master!$C$2:$C$5000,J130,Master!$D$2:$D$5000,"Y")</f>
        <v>0</v>
      </c>
    </row>
    <row r="131" spans="9:11">
      <c r="I131" s="2">
        <f>COUNTIFS(Master!$L$2:$L$5000,H131,Master!$D$2:$D$5000,"Y")</f>
        <v>0</v>
      </c>
      <c r="K131" s="1">
        <f>COUNTIFS(Master!$C$2:$C$5000,J131,Master!$D$2:$D$5000,"Y")</f>
        <v>0</v>
      </c>
    </row>
    <row r="132" spans="9:11">
      <c r="I132" s="2">
        <f>COUNTIFS(Master!$L$2:$L$5000,H132,Master!$D$2:$D$5000,"Y")</f>
        <v>0</v>
      </c>
      <c r="K132" s="1">
        <f>COUNTIFS(Master!$C$2:$C$5000,J132,Master!$D$2:$D$5000,"Y")</f>
        <v>0</v>
      </c>
    </row>
    <row r="133" spans="9:11">
      <c r="I133" s="2">
        <f>COUNTIFS(Master!$L$2:$L$5000,H133,Master!$D$2:$D$5000,"Y")</f>
        <v>0</v>
      </c>
      <c r="K133" s="1">
        <f>COUNTIFS(Master!$C$2:$C$5000,J133,Master!$D$2:$D$5000,"Y")</f>
        <v>0</v>
      </c>
    </row>
    <row r="134" spans="9:11">
      <c r="I134" s="2">
        <f>COUNTIFS(Master!$L$2:$L$5000,H134,Master!$D$2:$D$5000,"Y")</f>
        <v>0</v>
      </c>
      <c r="K134" s="1">
        <f>COUNTIFS(Master!$C$2:$C$5000,J134,Master!$D$2:$D$5000,"Y")</f>
        <v>0</v>
      </c>
    </row>
    <row r="135" spans="9:11">
      <c r="I135" s="2">
        <f>COUNTIFS(Master!$L$2:$L$5000,H135,Master!$D$2:$D$5000,"Y")</f>
        <v>0</v>
      </c>
      <c r="K135" s="1">
        <f>COUNTIFS(Master!$C$2:$C$5000,J135,Master!$D$2:$D$5000,"Y")</f>
        <v>0</v>
      </c>
    </row>
    <row r="136" spans="9:11">
      <c r="I136" s="2">
        <f>COUNTIFS(Master!$L$2:$L$5000,H136,Master!$D$2:$D$5000,"Y")</f>
        <v>0</v>
      </c>
      <c r="K136" s="1">
        <f>COUNTIFS(Master!$C$2:$C$5000,J136,Master!$D$2:$D$5000,"Y")</f>
        <v>0</v>
      </c>
    </row>
    <row r="137" spans="9:11">
      <c r="I137" s="2">
        <f>COUNTIFS(Master!$L$2:$L$5000,H137,Master!$D$2:$D$5000,"Y")</f>
        <v>0</v>
      </c>
      <c r="K137" s="1">
        <f>COUNTIFS(Master!$C$2:$C$5000,J137,Master!$D$2:$D$5000,"Y")</f>
        <v>0</v>
      </c>
    </row>
    <row r="138" spans="9:11">
      <c r="I138" s="2">
        <f>COUNTIFS(Master!$L$2:$L$5000,H138,Master!$D$2:$D$5000,"Y")</f>
        <v>0</v>
      </c>
      <c r="K138" s="1">
        <f>COUNTIFS(Master!$C$2:$C$5000,J138,Master!$D$2:$D$5000,"Y")</f>
        <v>0</v>
      </c>
    </row>
    <row r="139" spans="9:11">
      <c r="I139" s="2">
        <f>COUNTIFS(Master!$L$2:$L$5000,H139,Master!$D$2:$D$5000,"Y")</f>
        <v>0</v>
      </c>
      <c r="K139" s="1">
        <f>COUNTIFS(Master!$C$2:$C$5000,J139,Master!$D$2:$D$5000,"Y")</f>
        <v>0</v>
      </c>
    </row>
    <row r="140" spans="9:11">
      <c r="I140" s="2">
        <f>COUNTIFS(Master!$L$2:$L$5000,H140,Master!$D$2:$D$5000,"Y")</f>
        <v>0</v>
      </c>
      <c r="K140" s="1">
        <f>COUNTIFS(Master!$C$2:$C$5000,J140,Master!$D$2:$D$5000,"Y")</f>
        <v>0</v>
      </c>
    </row>
    <row r="141" spans="9:11">
      <c r="I141" s="2">
        <f>COUNTIFS(Master!$L$2:$L$5000,H141,Master!$D$2:$D$5000,"Y")</f>
        <v>0</v>
      </c>
      <c r="K141" s="1">
        <f>COUNTIFS(Master!$C$2:$C$5000,J141,Master!$D$2:$D$5000,"Y")</f>
        <v>0</v>
      </c>
    </row>
    <row r="142" spans="9:11">
      <c r="I142" s="2">
        <f>COUNTIFS(Master!$L$2:$L$5000,H142,Master!$D$2:$D$5000,"Y")</f>
        <v>0</v>
      </c>
      <c r="K142" s="1">
        <f>COUNTIFS(Master!$C$2:$C$5000,J142,Master!$D$2:$D$5000,"Y")</f>
        <v>0</v>
      </c>
    </row>
    <row r="143" spans="9:11">
      <c r="I143" s="2">
        <f>COUNTIFS(Master!$L$2:$L$5000,H143,Master!$D$2:$D$5000,"Y")</f>
        <v>0</v>
      </c>
      <c r="K143" s="1">
        <f>COUNTIFS(Master!$C$2:$C$5000,J143,Master!$D$2:$D$5000,"Y")</f>
        <v>0</v>
      </c>
    </row>
    <row r="144" spans="9:11">
      <c r="I144" s="2">
        <f>COUNTIFS(Master!$L$2:$L$5000,H144,Master!$D$2:$D$5000,"Y")</f>
        <v>0</v>
      </c>
      <c r="K144" s="1">
        <f>COUNTIFS(Master!$C$2:$C$5000,J144,Master!$D$2:$D$5000,"Y")</f>
        <v>0</v>
      </c>
    </row>
    <row r="145" spans="9:11">
      <c r="I145" s="2">
        <f>COUNTIFS(Master!$L$2:$L$5000,H145,Master!$D$2:$D$5000,"Y")</f>
        <v>0</v>
      </c>
      <c r="K145" s="1">
        <f>COUNTIFS(Master!$C$2:$C$5000,J145,Master!$D$2:$D$5000,"Y")</f>
        <v>0</v>
      </c>
    </row>
    <row r="146" spans="9:11">
      <c r="I146" s="2">
        <f>COUNTIFS(Master!$L$2:$L$5000,H146,Master!$D$2:$D$5000,"Y")</f>
        <v>0</v>
      </c>
      <c r="K146" s="1">
        <f>COUNTIFS(Master!$C$2:$C$5000,J146,Master!$D$2:$D$5000,"Y")</f>
        <v>0</v>
      </c>
    </row>
    <row r="147" spans="9:11">
      <c r="I147" s="2">
        <f>COUNTIFS(Master!$L$2:$L$5000,H147,Master!$D$2:$D$5000,"Y")</f>
        <v>0</v>
      </c>
      <c r="K147" s="1">
        <f>COUNTIFS(Master!$C$2:$C$5000,J147,Master!$D$2:$D$5000,"Y")</f>
        <v>0</v>
      </c>
    </row>
    <row r="148" spans="9:11">
      <c r="I148" s="2">
        <f>COUNTIFS(Master!$L$2:$L$5000,H148,Master!$D$2:$D$5000,"Y")</f>
        <v>0</v>
      </c>
      <c r="K148" s="1">
        <f>COUNTIFS(Master!$C$2:$C$5000,J148,Master!$D$2:$D$5000,"Y")</f>
        <v>0</v>
      </c>
    </row>
    <row r="149" spans="9:11">
      <c r="I149" s="2">
        <f>COUNTIFS(Master!$L$2:$L$5000,H149,Master!$D$2:$D$5000,"Y")</f>
        <v>0</v>
      </c>
      <c r="K149" s="1">
        <f>COUNTIFS(Master!$C$2:$C$5000,J149,Master!$D$2:$D$5000,"Y")</f>
        <v>0</v>
      </c>
    </row>
    <row r="150" spans="9:11">
      <c r="I150" s="2">
        <f>COUNTIFS(Master!$L$2:$L$5000,H150,Master!$D$2:$D$5000,"Y")</f>
        <v>0</v>
      </c>
      <c r="K150" s="1">
        <f>COUNTIFS(Master!$C$2:$C$5000,J150,Master!$D$2:$D$5000,"Y")</f>
        <v>0</v>
      </c>
    </row>
    <row r="151" spans="9:11">
      <c r="I151" s="2">
        <f>COUNTIFS(Master!$L$2:$L$5000,H151,Master!$D$2:$D$5000,"Y")</f>
        <v>0</v>
      </c>
      <c r="K151" s="1">
        <f>COUNTIFS(Master!$C$2:$C$5000,J151,Master!$D$2:$D$5000,"Y")</f>
        <v>0</v>
      </c>
    </row>
    <row r="152" spans="9:11">
      <c r="I152" s="2">
        <f>COUNTIFS(Master!$L$2:$L$5000,H152,Master!$D$2:$D$5000,"Y")</f>
        <v>0</v>
      </c>
      <c r="K152" s="1">
        <f>COUNTIFS(Master!$C$2:$C$5000,J152,Master!$D$2:$D$5000,"Y")</f>
        <v>0</v>
      </c>
    </row>
    <row r="153" spans="9:11">
      <c r="I153" s="2">
        <f>COUNTIFS(Master!$L$2:$L$5000,H153,Master!$D$2:$D$5000,"Y")</f>
        <v>0</v>
      </c>
      <c r="K153" s="1">
        <f>COUNTIFS(Master!$C$2:$C$5000,J153,Master!$D$2:$D$5000,"Y")</f>
        <v>0</v>
      </c>
    </row>
    <row r="154" spans="9:11">
      <c r="I154" s="2">
        <f>COUNTIFS(Master!$L$2:$L$5000,H154,Master!$D$2:$D$5000,"Y")</f>
        <v>0</v>
      </c>
      <c r="K154" s="1">
        <f>COUNTIFS(Master!$C$2:$C$5000,J154,Master!$D$2:$D$5000,"Y")</f>
        <v>0</v>
      </c>
    </row>
    <row r="155" spans="9:11">
      <c r="I155" s="2">
        <f>COUNTIFS(Master!$L$2:$L$5000,H155,Master!$D$2:$D$5000,"Y")</f>
        <v>0</v>
      </c>
      <c r="K155" s="1">
        <f>COUNTIFS(Master!$C$2:$C$5000,J155,Master!$D$2:$D$5000,"Y")</f>
        <v>0</v>
      </c>
    </row>
    <row r="156" spans="9:11">
      <c r="I156" s="2">
        <f>COUNTIFS(Master!$L$2:$L$5000,H156,Master!$D$2:$D$5000,"Y")</f>
        <v>0</v>
      </c>
      <c r="K156" s="1">
        <f>COUNTIFS(Master!$C$2:$C$5000,J156,Master!$D$2:$D$5000,"Y")</f>
        <v>0</v>
      </c>
    </row>
    <row r="157" spans="9:11">
      <c r="I157" s="2">
        <f>COUNTIFS(Master!$L$2:$L$5000,H157,Master!$D$2:$D$5000,"Y")</f>
        <v>0</v>
      </c>
      <c r="K157" s="1">
        <f>COUNTIFS(Master!$C$2:$C$5000,J157,Master!$D$2:$D$5000,"Y")</f>
        <v>0</v>
      </c>
    </row>
    <row r="158" spans="9:11">
      <c r="I158" s="2">
        <f>COUNTIFS(Master!$L$2:$L$5000,H158,Master!$D$2:$D$5000,"Y")</f>
        <v>0</v>
      </c>
      <c r="K158" s="1">
        <f>COUNTIFS(Master!$C$2:$C$5000,J158,Master!$D$2:$D$5000,"Y")</f>
        <v>0</v>
      </c>
    </row>
    <row r="159" spans="9:11">
      <c r="I159" s="2">
        <f>COUNTIFS(Master!$L$2:$L$5000,H159,Master!$D$2:$D$5000,"Y")</f>
        <v>0</v>
      </c>
      <c r="K159" s="1">
        <f>COUNTIFS(Master!$C$2:$C$5000,J159,Master!$D$2:$D$5000,"Y")</f>
        <v>0</v>
      </c>
    </row>
    <row r="160" spans="9:11">
      <c r="I160" s="2">
        <f>COUNTIFS(Master!$L$2:$L$5000,H160,Master!$D$2:$D$5000,"Y")</f>
        <v>0</v>
      </c>
      <c r="K160" s="1">
        <f>COUNTIFS(Master!$C$2:$C$5000,J160,Master!$D$2:$D$5000,"Y")</f>
        <v>0</v>
      </c>
    </row>
    <row r="161" spans="9:11">
      <c r="I161" s="2">
        <f>COUNTIFS(Master!$L$2:$L$5000,H161,Master!$D$2:$D$5000,"Y")</f>
        <v>0</v>
      </c>
      <c r="K161" s="1">
        <f>COUNTIFS(Master!$C$2:$C$5000,J161,Master!$D$2:$D$5000,"Y")</f>
        <v>0</v>
      </c>
    </row>
    <row r="162" spans="9:11">
      <c r="I162" s="2">
        <f>COUNTIFS(Master!$L$2:$L$5000,H162,Master!$D$2:$D$5000,"Y")</f>
        <v>0</v>
      </c>
      <c r="K162" s="1">
        <f>COUNTIFS(Master!$C$2:$C$5000,J162,Master!$D$2:$D$5000,"Y")</f>
        <v>0</v>
      </c>
    </row>
    <row r="163" spans="9:11">
      <c r="I163" s="2">
        <f>COUNTIFS(Master!$L$2:$L$5000,H163,Master!$D$2:$D$5000,"Y")</f>
        <v>0</v>
      </c>
      <c r="K163" s="1">
        <f>COUNTIFS(Master!$C$2:$C$5000,J163,Master!$D$2:$D$5000,"Y")</f>
        <v>0</v>
      </c>
    </row>
    <row r="164" spans="9:11">
      <c r="I164" s="2">
        <f>COUNTIFS(Master!$L$2:$L$5000,H164,Master!$D$2:$D$5000,"Y")</f>
        <v>0</v>
      </c>
      <c r="K164" s="1">
        <f>COUNTIFS(Master!$C$2:$C$5000,J164,Master!$D$2:$D$5000,"Y")</f>
        <v>0</v>
      </c>
    </row>
    <row r="165" spans="9:11">
      <c r="I165" s="2">
        <f>COUNTIFS(Master!$L$2:$L$5000,H165,Master!$D$2:$D$5000,"Y")</f>
        <v>0</v>
      </c>
      <c r="K165" s="1">
        <f>COUNTIFS(Master!$C$2:$C$5000,J165,Master!$D$2:$D$5000,"Y")</f>
        <v>0</v>
      </c>
    </row>
    <row r="166" spans="9:11">
      <c r="I166" s="2">
        <f>COUNTIFS(Master!$L$2:$L$5000,H166,Master!$D$2:$D$5000,"Y")</f>
        <v>0</v>
      </c>
      <c r="K166" s="1">
        <f>COUNTIFS(Master!$C$2:$C$5000,J166,Master!$D$2:$D$5000,"Y")</f>
        <v>0</v>
      </c>
    </row>
    <row r="167" spans="9:11">
      <c r="I167" s="2">
        <f>COUNTIFS(Master!$L$2:$L$5000,H167,Master!$D$2:$D$5000,"Y")</f>
        <v>0</v>
      </c>
      <c r="K167" s="1">
        <f>COUNTIFS(Master!$C$2:$C$5000,J167,Master!$D$2:$D$5000,"Y")</f>
        <v>0</v>
      </c>
    </row>
    <row r="168" spans="9:11">
      <c r="I168" s="2">
        <f>COUNTIFS(Master!$L$2:$L$5000,H168,Master!$D$2:$D$5000,"Y")</f>
        <v>0</v>
      </c>
      <c r="K168" s="1">
        <f>COUNTIFS(Master!$C$2:$C$5000,J168,Master!$D$2:$D$5000,"Y")</f>
        <v>0</v>
      </c>
    </row>
    <row r="169" spans="9:11">
      <c r="I169" s="2">
        <f>COUNTIFS(Master!$L$2:$L$5000,H169,Master!$D$2:$D$5000,"Y")</f>
        <v>0</v>
      </c>
      <c r="K169" s="1">
        <f>COUNTIFS(Master!$C$2:$C$5000,J169,Master!$D$2:$D$5000,"Y")</f>
        <v>0</v>
      </c>
    </row>
    <row r="170" spans="9:11">
      <c r="I170" s="2">
        <f>COUNTIFS(Master!$L$2:$L$5000,H170,Master!$D$2:$D$5000,"Y")</f>
        <v>0</v>
      </c>
      <c r="K170" s="1">
        <f>COUNTIFS(Master!$C$2:$C$5000,J170,Master!$D$2:$D$5000,"Y")</f>
        <v>0</v>
      </c>
    </row>
    <row r="171" spans="9:11">
      <c r="I171" s="2">
        <f>COUNTIFS(Master!$L$2:$L$5000,H171,Master!$D$2:$D$5000,"Y")</f>
        <v>0</v>
      </c>
      <c r="K171" s="1">
        <f>COUNTIFS(Master!$C$2:$C$5000,J171,Master!$D$2:$D$5000,"Y")</f>
        <v>0</v>
      </c>
    </row>
    <row r="172" spans="9:11">
      <c r="I172" s="2">
        <f>COUNTIFS(Master!$L$2:$L$5000,H172,Master!$D$2:$D$5000,"Y")</f>
        <v>0</v>
      </c>
      <c r="K172" s="1">
        <f>COUNTIFS(Master!$C$2:$C$5000,J172,Master!$D$2:$D$5000,"Y")</f>
        <v>0</v>
      </c>
    </row>
    <row r="173" spans="9:11">
      <c r="I173" s="2">
        <f>COUNTIFS(Master!$L$2:$L$5000,H173,Master!$D$2:$D$5000,"Y")</f>
        <v>0</v>
      </c>
      <c r="K173" s="1">
        <f>COUNTIFS(Master!$C$2:$C$5000,J173,Master!$D$2:$D$5000,"Y")</f>
        <v>0</v>
      </c>
    </row>
    <row r="174" spans="9:11">
      <c r="I174" s="2">
        <f>COUNTIFS(Master!$L$2:$L$5000,H174,Master!$D$2:$D$5000,"Y")</f>
        <v>0</v>
      </c>
      <c r="K174" s="1">
        <f>COUNTIFS(Master!$C$2:$C$5000,J174,Master!$D$2:$D$5000,"Y")</f>
        <v>0</v>
      </c>
    </row>
    <row r="175" spans="9:11">
      <c r="I175" s="2">
        <f>COUNTIFS(Master!$L$2:$L$5000,H175,Master!$D$2:$D$5000,"Y")</f>
        <v>0</v>
      </c>
      <c r="K175" s="1">
        <f>COUNTIFS(Master!$C$2:$C$5000,J175,Master!$D$2:$D$5000,"Y")</f>
        <v>0</v>
      </c>
    </row>
    <row r="176" spans="9:11">
      <c r="I176" s="2">
        <f>COUNTIFS(Master!$L$2:$L$5000,H176,Master!$D$2:$D$5000,"Y")</f>
        <v>0</v>
      </c>
      <c r="K176" s="1">
        <f>COUNTIFS(Master!$C$2:$C$5000,J176,Master!$D$2:$D$5000,"Y")</f>
        <v>0</v>
      </c>
    </row>
    <row r="177" spans="9:11">
      <c r="I177" s="2">
        <f>COUNTIFS(Master!$L$2:$L$5000,H177,Master!$D$2:$D$5000,"Y")</f>
        <v>0</v>
      </c>
      <c r="K177" s="1">
        <f>COUNTIFS(Master!$C$2:$C$5000,J177,Master!$D$2:$D$5000,"Y")</f>
        <v>0</v>
      </c>
    </row>
    <row r="178" spans="9:11">
      <c r="I178" s="2">
        <f>COUNTIFS(Master!$L$2:$L$5000,H178,Master!$D$2:$D$5000,"Y")</f>
        <v>0</v>
      </c>
      <c r="K178" s="1">
        <f>COUNTIFS(Master!$C$2:$C$5000,J178,Master!$D$2:$D$5000,"Y")</f>
        <v>0</v>
      </c>
    </row>
    <row r="179" spans="9:11">
      <c r="I179" s="2">
        <f>COUNTIFS(Master!$L$2:$L$5000,H179,Master!$D$2:$D$5000,"Y")</f>
        <v>0</v>
      </c>
      <c r="K179" s="1">
        <f>COUNTIFS(Master!$C$2:$C$5000,J179,Master!$D$2:$D$5000,"Y")</f>
        <v>0</v>
      </c>
    </row>
    <row r="180" spans="9:11">
      <c r="I180" s="2">
        <f>COUNTIFS(Master!$L$2:$L$5000,H180,Master!$D$2:$D$5000,"Y")</f>
        <v>0</v>
      </c>
      <c r="K180" s="1">
        <f>COUNTIFS(Master!$C$2:$C$5000,J180,Master!$D$2:$D$5000,"Y")</f>
        <v>0</v>
      </c>
    </row>
    <row r="181" spans="9:11">
      <c r="I181" s="2">
        <f>COUNTIFS(Master!$L$2:$L$5000,H181,Master!$D$2:$D$5000,"Y")</f>
        <v>0</v>
      </c>
      <c r="K181" s="1">
        <f>COUNTIFS(Master!$C$2:$C$5000,J181,Master!$D$2:$D$5000,"Y")</f>
        <v>0</v>
      </c>
    </row>
    <row r="182" spans="9:11">
      <c r="I182" s="2">
        <f>COUNTIFS(Master!$L$2:$L$5000,H182,Master!$D$2:$D$5000,"Y")</f>
        <v>0</v>
      </c>
      <c r="K182" s="1">
        <f>COUNTIFS(Master!$C$2:$C$5000,J182,Master!$D$2:$D$5000,"Y")</f>
        <v>0</v>
      </c>
    </row>
    <row r="183" spans="9:11">
      <c r="I183" s="2">
        <f>COUNTIFS(Master!$L$2:$L$5000,H183,Master!$D$2:$D$5000,"Y")</f>
        <v>0</v>
      </c>
      <c r="K183" s="1">
        <f>COUNTIFS(Master!$C$2:$C$5000,J183,Master!$D$2:$D$5000,"Y")</f>
        <v>0</v>
      </c>
    </row>
    <row r="184" spans="9:11">
      <c r="I184" s="2">
        <f>COUNTIFS(Master!$L$2:$L$5000,H184,Master!$D$2:$D$5000,"Y")</f>
        <v>0</v>
      </c>
      <c r="K184" s="1">
        <f>COUNTIFS(Master!$C$2:$C$5000,J184,Master!$D$2:$D$5000,"Y")</f>
        <v>0</v>
      </c>
    </row>
    <row r="185" spans="9:11">
      <c r="I185" s="2">
        <f>COUNTIFS(Master!$L$2:$L$5000,H185,Master!$D$2:$D$5000,"Y")</f>
        <v>0</v>
      </c>
      <c r="K185" s="1">
        <f>COUNTIFS(Master!$C$2:$C$5000,J185,Master!$D$2:$D$5000,"Y")</f>
        <v>0</v>
      </c>
    </row>
    <row r="186" spans="9:11">
      <c r="I186" s="2">
        <f>COUNTIFS(Master!$L$2:$L$5000,H186,Master!$D$2:$D$5000,"Y")</f>
        <v>0</v>
      </c>
      <c r="K186" s="1">
        <f>COUNTIFS(Master!$C$2:$C$5000,J186,Master!$D$2:$D$5000,"Y")</f>
        <v>0</v>
      </c>
    </row>
    <row r="187" spans="9:11">
      <c r="I187" s="2">
        <f>COUNTIFS(Master!$L$2:$L$5000,H187,Master!$D$2:$D$5000,"Y")</f>
        <v>0</v>
      </c>
      <c r="K187" s="1">
        <f>COUNTIFS(Master!$C$2:$C$5000,J187,Master!$D$2:$D$5000,"Y")</f>
        <v>0</v>
      </c>
    </row>
    <row r="188" spans="9:11">
      <c r="I188" s="2">
        <f>COUNTIFS(Master!$L$2:$L$5000,H188,Master!$D$2:$D$5000,"Y")</f>
        <v>0</v>
      </c>
      <c r="K188" s="1">
        <f>COUNTIFS(Master!$C$2:$C$5000,J188,Master!$D$2:$D$5000,"Y")</f>
        <v>0</v>
      </c>
    </row>
    <row r="189" spans="9:11">
      <c r="I189" s="2">
        <f>COUNTIFS(Master!$L$2:$L$5000,H189,Master!$D$2:$D$5000,"Y")</f>
        <v>0</v>
      </c>
      <c r="K189" s="1">
        <f>COUNTIFS(Master!$C$2:$C$5000,J189,Master!$D$2:$D$5000,"Y")</f>
        <v>0</v>
      </c>
    </row>
    <row r="190" spans="9:11">
      <c r="I190" s="2">
        <f>COUNTIFS(Master!$L$2:$L$5000,H190,Master!$D$2:$D$5000,"Y")</f>
        <v>0</v>
      </c>
      <c r="K190" s="1">
        <f>COUNTIFS(Master!$C$2:$C$5000,J190,Master!$D$2:$D$5000,"Y")</f>
        <v>0</v>
      </c>
    </row>
    <row r="191" spans="9:11">
      <c r="I191" s="2">
        <f>COUNTIFS(Master!$L$2:$L$5000,H191,Master!$D$2:$D$5000,"Y")</f>
        <v>0</v>
      </c>
      <c r="K191" s="1">
        <f>COUNTIFS(Master!$C$2:$C$5000,J191,Master!$D$2:$D$5000,"Y")</f>
        <v>0</v>
      </c>
    </row>
    <row r="192" spans="9:11">
      <c r="I192" s="2">
        <f>COUNTIFS(Master!$L$2:$L$5000,H192,Master!$D$2:$D$5000,"Y")</f>
        <v>0</v>
      </c>
      <c r="K192" s="1">
        <f>COUNTIFS(Master!$C$2:$C$5000,J192,Master!$D$2:$D$5000,"Y")</f>
        <v>0</v>
      </c>
    </row>
    <row r="193" spans="9:11">
      <c r="I193" s="2">
        <f>COUNTIFS(Master!$L$2:$L$5000,H193,Master!$D$2:$D$5000,"Y")</f>
        <v>0</v>
      </c>
      <c r="K193" s="1">
        <f>COUNTIFS(Master!$C$2:$C$5000,J193,Master!$D$2:$D$5000,"Y")</f>
        <v>0</v>
      </c>
    </row>
    <row r="194" spans="9:11">
      <c r="I194" s="2">
        <f>COUNTIFS(Master!$L$2:$L$5000,H194,Master!$D$2:$D$5000,"Y")</f>
        <v>0</v>
      </c>
      <c r="K194" s="1">
        <f>COUNTIFS(Master!$C$2:$C$5000,J194,Master!$D$2:$D$5000,"Y")</f>
        <v>0</v>
      </c>
    </row>
    <row r="195" spans="9:11">
      <c r="I195" s="2">
        <f>COUNTIFS(Master!$L$2:$L$5000,H195,Master!$D$2:$D$5000,"Y")</f>
        <v>0</v>
      </c>
      <c r="K195" s="1">
        <f>COUNTIFS(Master!$C$2:$C$5000,J195,Master!$D$2:$D$5000,"Y")</f>
        <v>0</v>
      </c>
    </row>
    <row r="196" spans="9:11">
      <c r="I196" s="2">
        <f>COUNTIFS(Master!$L$2:$L$5000,H196,Master!$D$2:$D$5000,"Y")</f>
        <v>0</v>
      </c>
      <c r="K196" s="1">
        <f>COUNTIFS(Master!$C$2:$C$5000,J196,Master!$D$2:$D$5000,"Y")</f>
        <v>0</v>
      </c>
    </row>
    <row r="197" spans="9:11">
      <c r="I197" s="2">
        <f>COUNTIFS(Master!$L$2:$L$5000,H197,Master!$D$2:$D$5000,"Y")</f>
        <v>0</v>
      </c>
      <c r="K197" s="1">
        <f>COUNTIFS(Master!$C$2:$C$5000,J197,Master!$D$2:$D$5000,"Y")</f>
        <v>0</v>
      </c>
    </row>
    <row r="198" spans="9:11">
      <c r="I198" s="2">
        <f>COUNTIFS(Master!$L$2:$L$5000,H198,Master!$D$2:$D$5000,"Y")</f>
        <v>0</v>
      </c>
      <c r="K198" s="1">
        <f>COUNTIFS(Master!$C$2:$C$5000,J198,Master!$D$2:$D$5000,"Y")</f>
        <v>0</v>
      </c>
    </row>
    <row r="199" spans="9:11">
      <c r="I199" s="2">
        <f>COUNTIFS(Master!$L$2:$L$5000,H199,Master!$D$2:$D$5000,"Y")</f>
        <v>0</v>
      </c>
      <c r="K199" s="1">
        <f>COUNTIFS(Master!$C$2:$C$5000,J199,Master!$D$2:$D$5000,"Y")</f>
        <v>0</v>
      </c>
    </row>
    <row r="200" spans="9:11">
      <c r="I200" s="2">
        <f>COUNTIFS(Master!$L$2:$L$5000,H200,Master!$D$2:$D$5000,"Y")</f>
        <v>0</v>
      </c>
      <c r="K200" s="1">
        <f>COUNTIFS(Master!$C$2:$C$5000,J200,Master!$D$2:$D$5000,"Y")</f>
        <v>0</v>
      </c>
    </row>
    <row r="201" spans="9:11">
      <c r="I201" s="2">
        <f>COUNTIFS(Master!$L$2:$L$5000,H201,Master!$D$2:$D$5000,"Y")</f>
        <v>0</v>
      </c>
      <c r="K201" s="1">
        <f>COUNTIFS(Master!$C$2:$C$5000,J201,Master!$D$2:$D$5000,"Y")</f>
        <v>0</v>
      </c>
    </row>
    <row r="202" spans="9:11">
      <c r="I202" s="2">
        <f>COUNTIFS(Master!$L$2:$L$5000,H202,Master!$D$2:$D$5000,"Y")</f>
        <v>0</v>
      </c>
      <c r="K202" s="1">
        <f>COUNTIFS(Master!$C$2:$C$5000,J202,Master!$D$2:$D$5000,"Y")</f>
        <v>0</v>
      </c>
    </row>
    <row r="203" spans="9:11">
      <c r="I203" s="2">
        <f>COUNTIFS(Master!$L$2:$L$5000,H203,Master!$D$2:$D$5000,"Y")</f>
        <v>0</v>
      </c>
      <c r="K203" s="1">
        <f>COUNTIFS(Master!$C$2:$C$5000,J203,Master!$D$2:$D$5000,"Y")</f>
        <v>0</v>
      </c>
    </row>
    <row r="204" spans="9:11">
      <c r="I204" s="2">
        <f>COUNTIFS(Master!$L$2:$L$5000,H204,Master!$D$2:$D$5000,"Y")</f>
        <v>0</v>
      </c>
      <c r="K204" s="1">
        <f>COUNTIFS(Master!$C$2:$C$5000,J204,Master!$D$2:$D$5000,"Y")</f>
        <v>0</v>
      </c>
    </row>
    <row r="205" spans="9:11">
      <c r="I205" s="2">
        <f>COUNTIFS(Master!$L$2:$L$5000,H205,Master!$D$2:$D$5000,"Y")</f>
        <v>0</v>
      </c>
      <c r="K205" s="1">
        <f>COUNTIFS(Master!$C$2:$C$5000,J205,Master!$D$2:$D$5000,"Y")</f>
        <v>0</v>
      </c>
    </row>
    <row r="206" spans="9:11">
      <c r="I206" s="2">
        <f>COUNTIFS(Master!$L$2:$L$5000,H206,Master!$D$2:$D$5000,"Y")</f>
        <v>0</v>
      </c>
      <c r="K206" s="1">
        <f>COUNTIFS(Master!$C$2:$C$5000,J206,Master!$D$2:$D$5000,"Y")</f>
        <v>0</v>
      </c>
    </row>
    <row r="207" spans="9:11">
      <c r="I207" s="2">
        <f>COUNTIFS(Master!$L$2:$L$5000,H207,Master!$D$2:$D$5000,"Y")</f>
        <v>0</v>
      </c>
      <c r="K207" s="1">
        <f>COUNTIFS(Master!$C$2:$C$5000,J207,Master!$D$2:$D$5000,"Y")</f>
        <v>0</v>
      </c>
    </row>
    <row r="208" spans="9:11">
      <c r="I208" s="2">
        <f>COUNTIFS(Master!$L$2:$L$5000,H208,Master!$D$2:$D$5000,"Y")</f>
        <v>0</v>
      </c>
      <c r="K208" s="1">
        <f>COUNTIFS(Master!$C$2:$C$5000,J208,Master!$D$2:$D$5000,"Y")</f>
        <v>0</v>
      </c>
    </row>
    <row r="209" spans="9:11">
      <c r="I209" s="2">
        <f>COUNTIFS(Master!$L$2:$L$5000,H209,Master!$D$2:$D$5000,"Y")</f>
        <v>0</v>
      </c>
      <c r="K209" s="1">
        <f>COUNTIFS(Master!$C$2:$C$5000,J209,Master!$D$2:$D$5000,"Y")</f>
        <v>0</v>
      </c>
    </row>
    <row r="210" spans="9:11">
      <c r="I210" s="2">
        <f>COUNTIFS(Master!$L$2:$L$5000,H210,Master!$D$2:$D$5000,"Y")</f>
        <v>0</v>
      </c>
      <c r="K210" s="1">
        <f>COUNTIFS(Master!$C$2:$C$5000,J210,Master!$D$2:$D$5000,"Y")</f>
        <v>0</v>
      </c>
    </row>
    <row r="211" spans="9:11">
      <c r="I211" s="2">
        <f>COUNTIFS(Master!$L$2:$L$5000,H211,Master!$D$2:$D$5000,"Y")</f>
        <v>0</v>
      </c>
      <c r="K211" s="1">
        <f>COUNTIFS(Master!$C$2:$C$5000,J211,Master!$D$2:$D$5000,"Y")</f>
        <v>0</v>
      </c>
    </row>
    <row r="212" spans="9:11">
      <c r="I212" s="2">
        <f>COUNTIFS(Master!$L$2:$L$5000,H212,Master!$D$2:$D$5000,"Y")</f>
        <v>0</v>
      </c>
      <c r="K212" s="1">
        <f>COUNTIFS(Master!$C$2:$C$5000,J212,Master!$D$2:$D$5000,"Y")</f>
        <v>0</v>
      </c>
    </row>
    <row r="213" spans="9:11">
      <c r="I213" s="2">
        <f>COUNTIFS(Master!$L$2:$L$5000,H213,Master!$D$2:$D$5000,"Y")</f>
        <v>0</v>
      </c>
      <c r="K213" s="1">
        <f>COUNTIFS(Master!$C$2:$C$5000,J213,Master!$D$2:$D$5000,"Y")</f>
        <v>0</v>
      </c>
    </row>
    <row r="214" spans="9:11">
      <c r="I214" s="2">
        <f>COUNTIFS(Master!$L$2:$L$5000,H214,Master!$D$2:$D$5000,"Y")</f>
        <v>0</v>
      </c>
      <c r="K214" s="1">
        <f>COUNTIFS(Master!$C$2:$C$5000,J214,Master!$D$2:$D$5000,"Y")</f>
        <v>0</v>
      </c>
    </row>
    <row r="215" spans="9:11">
      <c r="I215" s="2">
        <f>COUNTIFS(Master!$L$2:$L$5000,H215,Master!$D$2:$D$5000,"Y")</f>
        <v>0</v>
      </c>
      <c r="K215" s="1">
        <f>COUNTIFS(Master!$C$2:$C$5000,J215,Master!$D$2:$D$5000,"Y")</f>
        <v>0</v>
      </c>
    </row>
    <row r="216" spans="9:11">
      <c r="I216" s="2">
        <f>COUNTIFS(Master!$L$2:$L$5000,H216,Master!$D$2:$D$5000,"Y")</f>
        <v>0</v>
      </c>
      <c r="K216" s="1">
        <f>COUNTIFS(Master!$C$2:$C$5000,J216,Master!$D$2:$D$5000,"Y")</f>
        <v>0</v>
      </c>
    </row>
    <row r="217" spans="9:11">
      <c r="I217" s="2">
        <f>COUNTIFS(Master!$L$2:$L$5000,H217,Master!$D$2:$D$5000,"Y")</f>
        <v>0</v>
      </c>
      <c r="K217" s="1">
        <f>COUNTIFS(Master!$C$2:$C$5000,J217,Master!$D$2:$D$5000,"Y")</f>
        <v>0</v>
      </c>
    </row>
    <row r="218" spans="9:11">
      <c r="I218" s="2">
        <f>COUNTIFS(Master!$L$2:$L$5000,H218,Master!$D$2:$D$5000,"Y")</f>
        <v>0</v>
      </c>
      <c r="K218" s="1">
        <f>COUNTIFS(Master!$C$2:$C$5000,J218,Master!$D$2:$D$5000,"Y")</f>
        <v>0</v>
      </c>
    </row>
    <row r="219" spans="9:11">
      <c r="I219" s="2">
        <f>COUNTIFS(Master!$L$2:$L$5000,H219,Master!$D$2:$D$5000,"Y")</f>
        <v>0</v>
      </c>
      <c r="K219" s="1">
        <f>COUNTIFS(Master!$C$2:$C$5000,J219,Master!$D$2:$D$5000,"Y")</f>
        <v>0</v>
      </c>
    </row>
    <row r="220" spans="9:11">
      <c r="I220" s="2">
        <f>COUNTIFS(Master!$L$2:$L$5000,H220,Master!$D$2:$D$5000,"Y")</f>
        <v>0</v>
      </c>
      <c r="K220" s="1">
        <f>COUNTIFS(Master!$C$2:$C$5000,J220,Master!$D$2:$D$5000,"Y")</f>
        <v>0</v>
      </c>
    </row>
    <row r="221" spans="9:11">
      <c r="I221" s="2">
        <f>COUNTIFS(Master!$L$2:$L$5000,H221,Master!$D$2:$D$5000,"Y")</f>
        <v>0</v>
      </c>
      <c r="K221" s="1">
        <f>COUNTIFS(Master!$C$2:$C$5000,J221,Master!$D$2:$D$5000,"Y")</f>
        <v>0</v>
      </c>
    </row>
    <row r="222" spans="9:11">
      <c r="I222" s="2">
        <f>COUNTIFS(Master!$L$2:$L$5000,H222,Master!$D$2:$D$5000,"Y")</f>
        <v>0</v>
      </c>
      <c r="K222" s="1">
        <f>COUNTIFS(Master!$C$2:$C$5000,J222,Master!$D$2:$D$5000,"Y")</f>
        <v>0</v>
      </c>
    </row>
    <row r="223" spans="9:11">
      <c r="I223" s="2">
        <f>COUNTIFS(Master!$L$2:$L$5000,H223,Master!$D$2:$D$5000,"Y")</f>
        <v>0</v>
      </c>
      <c r="K223" s="1">
        <f>COUNTIFS(Master!$C$2:$C$5000,J223,Master!$D$2:$D$5000,"Y")</f>
        <v>0</v>
      </c>
    </row>
    <row r="224" spans="9:11">
      <c r="I224" s="2">
        <f>COUNTIFS(Master!$L$2:$L$5000,H224,Master!$D$2:$D$5000,"Y")</f>
        <v>0</v>
      </c>
      <c r="K224" s="1">
        <f>COUNTIFS(Master!$C$2:$C$5000,J224,Master!$D$2:$D$5000,"Y")</f>
        <v>0</v>
      </c>
    </row>
    <row r="225" spans="9:11">
      <c r="I225" s="2">
        <f>COUNTIFS(Master!$L$2:$L$5000,H225,Master!$D$2:$D$5000,"Y")</f>
        <v>0</v>
      </c>
      <c r="K225" s="1">
        <f>COUNTIFS(Master!$C$2:$C$5000,J225,Master!$D$2:$D$5000,"Y")</f>
        <v>0</v>
      </c>
    </row>
    <row r="226" spans="9:11">
      <c r="I226" s="2">
        <f>COUNTIFS(Master!$L$2:$L$5000,H226,Master!$D$2:$D$5000,"Y")</f>
        <v>0</v>
      </c>
      <c r="K226" s="1">
        <f>COUNTIFS(Master!$C$2:$C$5000,J226,Master!$D$2:$D$5000,"Y")</f>
        <v>0</v>
      </c>
    </row>
    <row r="227" spans="9:11">
      <c r="I227" s="2">
        <f>COUNTIFS(Master!$L$2:$L$5000,H227,Master!$D$2:$D$5000,"Y")</f>
        <v>0</v>
      </c>
      <c r="K227" s="1">
        <f>COUNTIFS(Master!$C$2:$C$5000,J227,Master!$D$2:$D$5000,"Y")</f>
        <v>0</v>
      </c>
    </row>
    <row r="228" spans="9:11">
      <c r="I228" s="2">
        <f>COUNTIFS(Master!$L$2:$L$5000,H228,Master!$D$2:$D$5000,"Y")</f>
        <v>0</v>
      </c>
      <c r="K228" s="1">
        <f>COUNTIFS(Master!$C$2:$C$5000,J228,Master!$D$2:$D$5000,"Y")</f>
        <v>0</v>
      </c>
    </row>
    <row r="229" spans="9:11">
      <c r="I229" s="2">
        <f>COUNTIFS(Master!$L$2:$L$5000,H229,Master!$D$2:$D$5000,"Y")</f>
        <v>0</v>
      </c>
      <c r="K229" s="1">
        <f>COUNTIFS(Master!$C$2:$C$5000,J229,Master!$D$2:$D$5000,"Y")</f>
        <v>0</v>
      </c>
    </row>
    <row r="230" spans="9:11">
      <c r="I230" s="2">
        <f>COUNTIFS(Master!$L$2:$L$5000,H230,Master!$D$2:$D$5000,"Y")</f>
        <v>0</v>
      </c>
      <c r="K230" s="1">
        <f>COUNTIFS(Master!$C$2:$C$5000,J230,Master!$D$2:$D$5000,"Y")</f>
        <v>0</v>
      </c>
    </row>
    <row r="231" spans="9:11">
      <c r="I231" s="2">
        <f>COUNTIFS(Master!$L$2:$L$5000,H231,Master!$D$2:$D$5000,"Y")</f>
        <v>0</v>
      </c>
      <c r="K231" s="1">
        <f>COUNTIFS(Master!$C$2:$C$5000,J231,Master!$D$2:$D$5000,"Y")</f>
        <v>0</v>
      </c>
    </row>
    <row r="232" spans="9:11">
      <c r="I232" s="2">
        <f>COUNTIFS(Master!$L$2:$L$5000,H232,Master!$D$2:$D$5000,"Y")</f>
        <v>0</v>
      </c>
      <c r="K232" s="1">
        <f>COUNTIFS(Master!$C$2:$C$5000,J232,Master!$D$2:$D$5000,"Y")</f>
        <v>0</v>
      </c>
    </row>
    <row r="233" spans="9:11">
      <c r="I233" s="2">
        <f>COUNTIFS(Master!$L$2:$L$5000,H233,Master!$D$2:$D$5000,"Y")</f>
        <v>0</v>
      </c>
      <c r="K233" s="1">
        <f>COUNTIFS(Master!$C$2:$C$5000,J233,Master!$D$2:$D$5000,"Y")</f>
        <v>0</v>
      </c>
    </row>
    <row r="234" spans="9:11">
      <c r="I234" s="2">
        <f>COUNTIFS(Master!$L$2:$L$5000,H234,Master!$D$2:$D$5000,"Y")</f>
        <v>0</v>
      </c>
      <c r="K234" s="1">
        <f>COUNTIFS(Master!$C$2:$C$5000,J234,Master!$D$2:$D$5000,"Y")</f>
        <v>0</v>
      </c>
    </row>
    <row r="235" spans="9:11">
      <c r="I235" s="2">
        <f>COUNTIFS(Master!$L$2:$L$5000,H235,Master!$D$2:$D$5000,"Y")</f>
        <v>0</v>
      </c>
      <c r="K235" s="1">
        <f>COUNTIFS(Master!$C$2:$C$5000,J235,Master!$D$2:$D$5000,"Y")</f>
        <v>0</v>
      </c>
    </row>
    <row r="236" spans="9:11">
      <c r="I236" s="2">
        <f>COUNTIFS(Master!$L$2:$L$5000,H236,Master!$D$2:$D$5000,"Y")</f>
        <v>0</v>
      </c>
      <c r="K236" s="1">
        <f>COUNTIFS(Master!$C$2:$C$5000,J236,Master!$D$2:$D$5000,"Y")</f>
        <v>0</v>
      </c>
    </row>
    <row r="237" spans="9:11">
      <c r="I237" s="2">
        <f>COUNTIFS(Master!$L$2:$L$5000,H237,Master!$D$2:$D$5000,"Y")</f>
        <v>0</v>
      </c>
      <c r="K237" s="1">
        <f>COUNTIFS(Master!$C$2:$C$5000,J237,Master!$D$2:$D$5000,"Y")</f>
        <v>0</v>
      </c>
    </row>
    <row r="238" spans="9:11">
      <c r="I238" s="2">
        <f>COUNTIFS(Master!$L$2:$L$5000,H238,Master!$D$2:$D$5000,"Y")</f>
        <v>0</v>
      </c>
      <c r="K238" s="1">
        <f>COUNTIFS(Master!$C$2:$C$5000,J238,Master!$D$2:$D$5000,"Y")</f>
        <v>0</v>
      </c>
    </row>
    <row r="239" spans="9:11">
      <c r="I239" s="2">
        <f>COUNTIFS(Master!$L$2:$L$5000,H239,Master!$D$2:$D$5000,"Y")</f>
        <v>0</v>
      </c>
      <c r="K239" s="1">
        <f>COUNTIFS(Master!$C$2:$C$5000,J239,Master!$D$2:$D$5000,"Y")</f>
        <v>0</v>
      </c>
    </row>
    <row r="240" spans="9:11">
      <c r="I240" s="2">
        <f>COUNTIFS(Master!$L$2:$L$5000,H240,Master!$D$2:$D$5000,"Y")</f>
        <v>0</v>
      </c>
      <c r="K240" s="1">
        <f>COUNTIFS(Master!$C$2:$C$5000,J240,Master!$D$2:$D$5000,"Y")</f>
        <v>0</v>
      </c>
    </row>
    <row r="241" spans="9:11">
      <c r="I241" s="2">
        <f>COUNTIFS(Master!$L$2:$L$5000,H241,Master!$D$2:$D$5000,"Y")</f>
        <v>0</v>
      </c>
      <c r="K241" s="1">
        <f>COUNTIFS(Master!$C$2:$C$5000,J241,Master!$D$2:$D$5000,"Y")</f>
        <v>0</v>
      </c>
    </row>
    <row r="242" spans="9:11">
      <c r="I242" s="2">
        <f>COUNTIFS(Master!$L$2:$L$5000,H242,Master!$D$2:$D$5000,"Y")</f>
        <v>0</v>
      </c>
      <c r="K242" s="1">
        <f>COUNTIFS(Master!$C$2:$C$5000,J242,Master!$D$2:$D$5000,"Y")</f>
        <v>0</v>
      </c>
    </row>
    <row r="243" spans="9:11">
      <c r="I243" s="2">
        <f>COUNTIFS(Master!$L$2:$L$5000,H243,Master!$D$2:$D$5000,"Y")</f>
        <v>0</v>
      </c>
      <c r="K243" s="1">
        <f>COUNTIFS(Master!$C$2:$C$5000,J243,Master!$D$2:$D$5000,"Y")</f>
        <v>0</v>
      </c>
    </row>
    <row r="244" spans="9:11">
      <c r="I244" s="2">
        <f>COUNTIFS(Master!$L$2:$L$5000,H244,Master!$D$2:$D$5000,"Y")</f>
        <v>0</v>
      </c>
      <c r="K244" s="1">
        <f>COUNTIFS(Master!$C$2:$C$5000,J244,Master!$D$2:$D$5000,"Y")</f>
        <v>0</v>
      </c>
    </row>
    <row r="245" spans="9:11">
      <c r="I245" s="2">
        <f>COUNTIFS(Master!$L$2:$L$5000,H245,Master!$D$2:$D$5000,"Y")</f>
        <v>0</v>
      </c>
      <c r="K245" s="1">
        <f>COUNTIFS(Master!$C$2:$C$5000,J245,Master!$D$2:$D$5000,"Y")</f>
        <v>0</v>
      </c>
    </row>
    <row r="246" spans="9:11">
      <c r="I246" s="2">
        <f>COUNTIFS(Master!$L$2:$L$5000,H246,Master!$D$2:$D$5000,"Y")</f>
        <v>0</v>
      </c>
      <c r="K246" s="1">
        <f>COUNTIFS(Master!$C$2:$C$5000,J246,Master!$D$2:$D$5000,"Y")</f>
        <v>0</v>
      </c>
    </row>
    <row r="247" spans="9:11">
      <c r="I247" s="2">
        <f>COUNTIFS(Master!$L$2:$L$5000,H247,Master!$D$2:$D$5000,"Y")</f>
        <v>0</v>
      </c>
      <c r="K247" s="1">
        <f>COUNTIFS(Master!$C$2:$C$5000,J247,Master!$D$2:$D$5000,"Y")</f>
        <v>0</v>
      </c>
    </row>
    <row r="248" spans="9:11">
      <c r="I248" s="2">
        <f>COUNTIFS(Master!$L$2:$L$5000,H248,Master!$D$2:$D$5000,"Y")</f>
        <v>0</v>
      </c>
      <c r="K248" s="1">
        <f>COUNTIFS(Master!$C$2:$C$5000,J248,Master!$D$2:$D$5000,"Y")</f>
        <v>0</v>
      </c>
    </row>
    <row r="249" spans="9:11">
      <c r="I249" s="2">
        <f>COUNTIFS(Master!$L$2:$L$5000,H249,Master!$D$2:$D$5000,"Y")</f>
        <v>0</v>
      </c>
      <c r="K249" s="1">
        <f>COUNTIFS(Master!$C$2:$C$5000,J249,Master!$D$2:$D$5000,"Y")</f>
        <v>0</v>
      </c>
    </row>
    <row r="250" spans="9:11">
      <c r="I250" s="2">
        <f>COUNTIFS(Master!$L$2:$L$5000,H250,Master!$D$2:$D$5000,"Y")</f>
        <v>0</v>
      </c>
      <c r="K250" s="1">
        <f>COUNTIFS(Master!$C$2:$C$5000,J250,Master!$D$2:$D$5000,"Y")</f>
        <v>0</v>
      </c>
    </row>
    <row r="251" spans="9:11">
      <c r="I251" s="2">
        <f>COUNTIFS(Master!$L$2:$L$5000,H251,Master!$D$2:$D$5000,"Y")</f>
        <v>0</v>
      </c>
      <c r="K251" s="1">
        <f>COUNTIFS(Master!$C$2:$C$5000,J251,Master!$D$2:$D$5000,"Y")</f>
        <v>0</v>
      </c>
    </row>
    <row r="252" spans="9:11">
      <c r="I252" s="2">
        <f>COUNTIFS(Master!$L$2:$L$5000,H252,Master!$D$2:$D$5000,"Y")</f>
        <v>0</v>
      </c>
      <c r="K252" s="1">
        <f>COUNTIFS(Master!$C$2:$C$5000,J252,Master!$D$2:$D$5000,"Y")</f>
        <v>0</v>
      </c>
    </row>
    <row r="253" spans="9:11">
      <c r="I253" s="2">
        <f>COUNTIFS(Master!$L$2:$L$5000,H253,Master!$D$2:$D$5000,"Y")</f>
        <v>0</v>
      </c>
      <c r="K253" s="1">
        <f>COUNTIFS(Master!$C$2:$C$5000,J253,Master!$D$2:$D$5000,"Y")</f>
        <v>0</v>
      </c>
    </row>
    <row r="254" spans="9:11">
      <c r="I254" s="2">
        <f>COUNTIFS(Master!$L$2:$L$5000,H254,Master!$D$2:$D$5000,"Y")</f>
        <v>0</v>
      </c>
      <c r="K254" s="1">
        <f>COUNTIFS(Master!$C$2:$C$5000,J254,Master!$D$2:$D$5000,"Y")</f>
        <v>0</v>
      </c>
    </row>
    <row r="255" spans="9:11">
      <c r="I255" s="2">
        <f>COUNTIFS(Master!$L$2:$L$5000,H255,Master!$D$2:$D$5000,"Y")</f>
        <v>0</v>
      </c>
      <c r="K255" s="1">
        <f>COUNTIFS(Master!$C$2:$C$5000,J255,Master!$D$2:$D$5000,"Y")</f>
        <v>0</v>
      </c>
    </row>
    <row r="256" spans="9:11">
      <c r="I256" s="2">
        <f>COUNTIFS(Master!$L$2:$L$5000,H256,Master!$D$2:$D$5000,"Y")</f>
        <v>0</v>
      </c>
      <c r="K256" s="1">
        <f>COUNTIFS(Master!$C$2:$C$5000,J256,Master!$D$2:$D$5000,"Y")</f>
        <v>0</v>
      </c>
    </row>
    <row r="257" spans="9:11">
      <c r="I257" s="2">
        <f>COUNTIFS(Master!$L$2:$L$5000,H257,Master!$D$2:$D$5000,"Y")</f>
        <v>0</v>
      </c>
      <c r="K257" s="1">
        <f>COUNTIFS(Master!$C$2:$C$5000,J257,Master!$D$2:$D$5000,"Y")</f>
        <v>0</v>
      </c>
    </row>
    <row r="258" spans="9:11">
      <c r="I258" s="2">
        <f>COUNTIFS(Master!$L$2:$L$5000,H258,Master!$D$2:$D$5000,"Y")</f>
        <v>0</v>
      </c>
      <c r="K258" s="1">
        <f>COUNTIFS(Master!$C$2:$C$5000,J258,Master!$D$2:$D$5000,"Y")</f>
        <v>0</v>
      </c>
    </row>
    <row r="259" spans="9:11">
      <c r="I259" s="2">
        <f>COUNTIFS(Master!$L$2:$L$5000,H259,Master!$D$2:$D$5000,"Y")</f>
        <v>0</v>
      </c>
      <c r="K259" s="1">
        <f>COUNTIFS(Master!$C$2:$C$5000,J259,Master!$D$2:$D$5000,"Y")</f>
        <v>0</v>
      </c>
    </row>
    <row r="260" spans="9:11">
      <c r="I260" s="2">
        <f>COUNTIFS(Master!$L$2:$L$5000,H260,Master!$D$2:$D$5000,"Y")</f>
        <v>0</v>
      </c>
      <c r="K260" s="1">
        <f>COUNTIFS(Master!$C$2:$C$5000,J260,Master!$D$2:$D$5000,"Y")</f>
        <v>0</v>
      </c>
    </row>
    <row r="261" spans="9:11">
      <c r="I261" s="2">
        <f>COUNTIFS(Master!$L$2:$L$5000,H261,Master!$D$2:$D$5000,"Y")</f>
        <v>0</v>
      </c>
      <c r="K261" s="1">
        <f>COUNTIFS(Master!$C$2:$C$5000,J261,Master!$D$2:$D$5000,"Y")</f>
        <v>0</v>
      </c>
    </row>
    <row r="262" spans="9:11">
      <c r="I262" s="2">
        <f>COUNTIFS(Master!$L$2:$L$5000,H262,Master!$D$2:$D$5000,"Y")</f>
        <v>0</v>
      </c>
      <c r="K262" s="1">
        <f>COUNTIFS(Master!$C$2:$C$5000,J262,Master!$D$2:$D$5000,"Y")</f>
        <v>0</v>
      </c>
    </row>
    <row r="263" spans="9:11">
      <c r="I263" s="2">
        <f>COUNTIFS(Master!$L$2:$L$5000,H263,Master!$D$2:$D$5000,"Y")</f>
        <v>0</v>
      </c>
      <c r="K263" s="1">
        <f>COUNTIFS(Master!$C$2:$C$5000,J263,Master!$D$2:$D$5000,"Y")</f>
        <v>0</v>
      </c>
    </row>
    <row r="264" spans="9:11">
      <c r="I264" s="2">
        <f>COUNTIFS(Master!$L$2:$L$5000,H264,Master!$D$2:$D$5000,"Y")</f>
        <v>0</v>
      </c>
      <c r="K264" s="1">
        <f>COUNTIFS(Master!$C$2:$C$5000,J264,Master!$D$2:$D$5000,"Y")</f>
        <v>0</v>
      </c>
    </row>
    <row r="265" spans="9:11">
      <c r="I265" s="2">
        <f>COUNTIFS(Master!$L$2:$L$5000,H265,Master!$D$2:$D$5000,"Y")</f>
        <v>0</v>
      </c>
      <c r="K265" s="1">
        <f>COUNTIFS(Master!$C$2:$C$5000,J265,Master!$D$2:$D$5000,"Y")</f>
        <v>0</v>
      </c>
    </row>
    <row r="266" spans="9:11">
      <c r="I266" s="2">
        <f>COUNTIFS(Master!$L$2:$L$5000,H266,Master!$D$2:$D$5000,"Y")</f>
        <v>0</v>
      </c>
      <c r="K266" s="1">
        <f>COUNTIFS(Master!$C$2:$C$5000,J266,Master!$D$2:$D$5000,"Y")</f>
        <v>0</v>
      </c>
    </row>
    <row r="267" spans="9:11">
      <c r="I267" s="2">
        <f>COUNTIFS(Master!$L$2:$L$5000,H267,Master!$D$2:$D$5000,"Y")</f>
        <v>0</v>
      </c>
      <c r="K267" s="1">
        <f>COUNTIFS(Master!$C$2:$C$5000,J267,Master!$D$2:$D$5000,"Y")</f>
        <v>0</v>
      </c>
    </row>
    <row r="268" spans="9:11">
      <c r="I268" s="2">
        <f>COUNTIFS(Master!$L$2:$L$5000,H268,Master!$D$2:$D$5000,"Y")</f>
        <v>0</v>
      </c>
      <c r="K268" s="1">
        <f>COUNTIFS(Master!$C$2:$C$5000,J268,Master!$D$2:$D$5000,"Y")</f>
        <v>0</v>
      </c>
    </row>
    <row r="269" spans="9:11">
      <c r="I269" s="2">
        <f>COUNTIFS(Master!$L$2:$L$5000,H269,Master!$D$2:$D$5000,"Y")</f>
        <v>0</v>
      </c>
      <c r="K269" s="1">
        <f>COUNTIFS(Master!$C$2:$C$5000,J269,Master!$D$2:$D$5000,"Y")</f>
        <v>0</v>
      </c>
    </row>
    <row r="270" spans="9:11">
      <c r="I270" s="2">
        <f>COUNTIFS(Master!$L$2:$L$5000,H270,Master!$D$2:$D$5000,"Y")</f>
        <v>0</v>
      </c>
      <c r="K270" s="1">
        <f>COUNTIFS(Master!$C$2:$C$5000,J270,Master!$D$2:$D$5000,"Y")</f>
        <v>0</v>
      </c>
    </row>
    <row r="271" spans="9:11">
      <c r="I271" s="2">
        <f>COUNTIFS(Master!$L$2:$L$5000,H271,Master!$D$2:$D$5000,"Y")</f>
        <v>0</v>
      </c>
      <c r="K271" s="1">
        <f>COUNTIFS(Master!$C$2:$C$5000,J271,Master!$D$2:$D$5000,"Y")</f>
        <v>0</v>
      </c>
    </row>
    <row r="272" spans="9:11">
      <c r="I272" s="2">
        <f>COUNTIFS(Master!$L$2:$L$5000,H272,Master!$D$2:$D$5000,"Y")</f>
        <v>0</v>
      </c>
      <c r="K272" s="1">
        <f>COUNTIFS(Master!$C$2:$C$5000,J272,Master!$D$2:$D$5000,"Y")</f>
        <v>0</v>
      </c>
    </row>
    <row r="273" spans="9:11">
      <c r="I273" s="2">
        <f>COUNTIFS(Master!$L$2:$L$5000,H273,Master!$D$2:$D$5000,"Y")</f>
        <v>0</v>
      </c>
      <c r="K273" s="1">
        <f>COUNTIFS(Master!$C$2:$C$5000,J273,Master!$D$2:$D$5000,"Y")</f>
        <v>0</v>
      </c>
    </row>
    <row r="274" spans="9:11">
      <c r="I274" s="2">
        <f>COUNTIFS(Master!$L$2:$L$5000,H274,Master!$D$2:$D$5000,"Y")</f>
        <v>0</v>
      </c>
      <c r="K274" s="1">
        <f>COUNTIFS(Master!$C$2:$C$5000,J274,Master!$D$2:$D$5000,"Y")</f>
        <v>0</v>
      </c>
    </row>
    <row r="275" spans="9:11">
      <c r="I275" s="2">
        <f>COUNTIFS(Master!$L$2:$L$5000,H275,Master!$D$2:$D$5000,"Y")</f>
        <v>0</v>
      </c>
      <c r="K275" s="1">
        <f>COUNTIFS(Master!$C$2:$C$5000,J275,Master!$D$2:$D$5000,"Y")</f>
        <v>0</v>
      </c>
    </row>
    <row r="276" spans="9:11">
      <c r="I276" s="2">
        <f>COUNTIFS(Master!$L$2:$L$5000,H276,Master!$D$2:$D$5000,"Y")</f>
        <v>0</v>
      </c>
      <c r="K276" s="1">
        <f>COUNTIFS(Master!$C$2:$C$5000,J276,Master!$D$2:$D$5000,"Y")</f>
        <v>0</v>
      </c>
    </row>
    <row r="277" spans="9:11">
      <c r="I277" s="2">
        <f>COUNTIFS(Master!$L$2:$L$5000,H277,Master!$D$2:$D$5000,"Y")</f>
        <v>0</v>
      </c>
      <c r="K277" s="1">
        <f>COUNTIFS(Master!$C$2:$C$5000,J277,Master!$D$2:$D$5000,"Y")</f>
        <v>0</v>
      </c>
    </row>
    <row r="278" spans="9:11">
      <c r="I278" s="2">
        <f>COUNTIFS(Master!$L$2:$L$5000,H278,Master!$D$2:$D$5000,"Y")</f>
        <v>0</v>
      </c>
      <c r="K278" s="1">
        <f>COUNTIFS(Master!$C$2:$C$5000,J278,Master!$D$2:$D$5000,"Y")</f>
        <v>0</v>
      </c>
    </row>
    <row r="279" spans="9:11">
      <c r="I279" s="2">
        <f>COUNTIFS(Master!$L$2:$L$5000,H279,Master!$D$2:$D$5000,"Y")</f>
        <v>0</v>
      </c>
      <c r="K279" s="1">
        <f>COUNTIFS(Master!$C$2:$C$5000,J279,Master!$D$2:$D$5000,"Y")</f>
        <v>0</v>
      </c>
    </row>
    <row r="280" spans="9:11">
      <c r="I280" s="2">
        <f>COUNTIFS(Master!$L$2:$L$5000,H280,Master!$D$2:$D$5000,"Y")</f>
        <v>0</v>
      </c>
      <c r="K280" s="1">
        <f>COUNTIFS(Master!$C$2:$C$5000,J280,Master!$D$2:$D$5000,"Y")</f>
        <v>0</v>
      </c>
    </row>
    <row r="281" spans="9:11">
      <c r="I281" s="2">
        <f>COUNTIFS(Master!$L$2:$L$5000,H281,Master!$D$2:$D$5000,"Y")</f>
        <v>0</v>
      </c>
      <c r="K281" s="1">
        <f>COUNTIFS(Master!$C$2:$C$5000,J281,Master!$D$2:$D$5000,"Y")</f>
        <v>0</v>
      </c>
    </row>
    <row r="282" spans="9:11">
      <c r="I282" s="2">
        <f>COUNTIFS(Master!$L$2:$L$5000,H282,Master!$D$2:$D$5000,"Y")</f>
        <v>0</v>
      </c>
      <c r="K282" s="1">
        <f>COUNTIFS(Master!$C$2:$C$5000,J282,Master!$D$2:$D$5000,"Y")</f>
        <v>0</v>
      </c>
    </row>
    <row r="283" spans="9:11">
      <c r="I283" s="2">
        <f>COUNTIFS(Master!$L$2:$L$5000,H283,Master!$D$2:$D$5000,"Y")</f>
        <v>0</v>
      </c>
      <c r="K283" s="1">
        <f>COUNTIFS(Master!$C$2:$C$5000,J283,Master!$D$2:$D$5000,"Y")</f>
        <v>0</v>
      </c>
    </row>
    <row r="284" spans="9:11">
      <c r="I284" s="2">
        <f>COUNTIFS(Master!$L$2:$L$5000,H284,Master!$D$2:$D$5000,"Y")</f>
        <v>0</v>
      </c>
      <c r="K284" s="1">
        <f>COUNTIFS(Master!$C$2:$C$5000,J284,Master!$D$2:$D$5000,"Y")</f>
        <v>0</v>
      </c>
    </row>
    <row r="285" spans="9:11">
      <c r="I285" s="2">
        <f>COUNTIFS(Master!$L$2:$L$5000,H285,Master!$D$2:$D$5000,"Y")</f>
        <v>0</v>
      </c>
      <c r="K285" s="1">
        <f>COUNTIFS(Master!$C$2:$C$5000,J285,Master!$D$2:$D$5000,"Y")</f>
        <v>0</v>
      </c>
    </row>
    <row r="286" spans="9:11">
      <c r="I286" s="2">
        <f>COUNTIFS(Master!$L$2:$L$5000,H286,Master!$D$2:$D$5000,"Y")</f>
        <v>0</v>
      </c>
      <c r="K286" s="1">
        <f>COUNTIFS(Master!$C$2:$C$5000,J286,Master!$D$2:$D$5000,"Y")</f>
        <v>0</v>
      </c>
    </row>
    <row r="287" spans="9:11">
      <c r="I287" s="2">
        <f>COUNTIFS(Master!$L$2:$L$5000,H287,Master!$D$2:$D$5000,"Y")</f>
        <v>0</v>
      </c>
      <c r="K287" s="1">
        <f>COUNTIFS(Master!$C$2:$C$5000,J287,Master!$D$2:$D$5000,"Y")</f>
        <v>0</v>
      </c>
    </row>
    <row r="288" spans="9:11">
      <c r="I288" s="2">
        <f>COUNTIFS(Master!$L$2:$L$5000,H288,Master!$D$2:$D$5000,"Y")</f>
        <v>0</v>
      </c>
      <c r="K288" s="1">
        <f>COUNTIFS(Master!$C$2:$C$5000,J288,Master!$D$2:$D$5000,"Y")</f>
        <v>0</v>
      </c>
    </row>
    <row r="289" spans="9:11">
      <c r="I289" s="2">
        <f>COUNTIFS(Master!$L$2:$L$5000,H289,Master!$D$2:$D$5000,"Y")</f>
        <v>0</v>
      </c>
      <c r="K289" s="1">
        <f>COUNTIFS(Master!$C$2:$C$5000,J289,Master!$D$2:$D$5000,"Y")</f>
        <v>0</v>
      </c>
    </row>
    <row r="290" spans="9:11">
      <c r="I290" s="2">
        <f>COUNTIFS(Master!$L$2:$L$5000,H290,Master!$D$2:$D$5000,"Y")</f>
        <v>0</v>
      </c>
      <c r="K290" s="1">
        <f>COUNTIFS(Master!$C$2:$C$5000,J290,Master!$D$2:$D$5000,"Y")</f>
        <v>0</v>
      </c>
    </row>
    <row r="291" spans="9:11">
      <c r="I291" s="2">
        <f>COUNTIFS(Master!$L$2:$L$5000,H291,Master!$D$2:$D$5000,"Y")</f>
        <v>0</v>
      </c>
      <c r="K291" s="1">
        <f>COUNTIFS(Master!$C$2:$C$5000,J291,Master!$D$2:$D$5000,"Y")</f>
        <v>0</v>
      </c>
    </row>
    <row r="292" spans="9:11">
      <c r="I292" s="2">
        <f>COUNTIFS(Master!$L$2:$L$5000,H292,Master!$D$2:$D$5000,"Y")</f>
        <v>0</v>
      </c>
      <c r="K292" s="1">
        <f>COUNTIFS(Master!$C$2:$C$5000,J292,Master!$D$2:$D$5000,"Y")</f>
        <v>0</v>
      </c>
    </row>
    <row r="293" spans="9:11">
      <c r="I293" s="2">
        <f>COUNTIFS(Master!$L$2:$L$5000,H293,Master!$D$2:$D$5000,"Y")</f>
        <v>0</v>
      </c>
      <c r="K293" s="1">
        <f>COUNTIFS(Master!$C$2:$C$5000,J293,Master!$D$2:$D$5000,"Y")</f>
        <v>0</v>
      </c>
    </row>
    <row r="294" spans="9:11">
      <c r="I294" s="2">
        <f>COUNTIFS(Master!$L$2:$L$5000,H294,Master!$D$2:$D$5000,"Y")</f>
        <v>0</v>
      </c>
      <c r="K294" s="1">
        <f>COUNTIFS(Master!$C$2:$C$5000,J294,Master!$D$2:$D$5000,"Y")</f>
        <v>0</v>
      </c>
    </row>
    <row r="295" spans="9:11">
      <c r="I295" s="2">
        <f>COUNTIFS(Master!$L$2:$L$5000,H295,Master!$D$2:$D$5000,"Y")</f>
        <v>0</v>
      </c>
      <c r="K295" s="1">
        <f>COUNTIFS(Master!$C$2:$C$5000,J295,Master!$D$2:$D$5000,"Y")</f>
        <v>0</v>
      </c>
    </row>
    <row r="296" spans="9:11">
      <c r="I296" s="2">
        <f>COUNTIFS(Master!$L$2:$L$5000,H296,Master!$D$2:$D$5000,"Y")</f>
        <v>0</v>
      </c>
      <c r="K296" s="1">
        <f>COUNTIFS(Master!$C$2:$C$5000,J296,Master!$D$2:$D$5000,"Y")</f>
        <v>0</v>
      </c>
    </row>
    <row r="297" spans="9:11">
      <c r="I297" s="2">
        <f>COUNTIFS(Master!$L$2:$L$5000,H297,Master!$D$2:$D$5000,"Y")</f>
        <v>0</v>
      </c>
      <c r="K297" s="1">
        <f>COUNTIFS(Master!$C$2:$C$5000,J297,Master!$D$2:$D$5000,"Y")</f>
        <v>0</v>
      </c>
    </row>
    <row r="298" spans="9:11">
      <c r="I298" s="2">
        <f>COUNTIFS(Master!$L$2:$L$5000,H298,Master!$D$2:$D$5000,"Y")</f>
        <v>0</v>
      </c>
      <c r="K298" s="1">
        <f>COUNTIFS(Master!$C$2:$C$5000,J298,Master!$D$2:$D$5000,"Y")</f>
        <v>0</v>
      </c>
    </row>
    <row r="299" spans="9:11">
      <c r="I299" s="2">
        <f>COUNTIFS(Master!$L$2:$L$5000,H299,Master!$D$2:$D$5000,"Y")</f>
        <v>0</v>
      </c>
      <c r="K299" s="1">
        <f>COUNTIFS(Master!$C$2:$C$5000,J299,Master!$D$2:$D$5000,"Y")</f>
        <v>0</v>
      </c>
    </row>
    <row r="300" spans="9:11">
      <c r="I300" s="2">
        <f>COUNTIFS(Master!$L$2:$L$5000,H300,Master!$D$2:$D$5000,"Y")</f>
        <v>0</v>
      </c>
      <c r="K300" s="1">
        <f>COUNTIFS(Master!$C$2:$C$5000,J300,Master!$D$2:$D$5000,"Y")</f>
        <v>0</v>
      </c>
    </row>
    <row r="301" spans="9:11">
      <c r="I301" s="2">
        <f>COUNTIFS(Master!$L$2:$L$5000,H301,Master!$D$2:$D$5000,"Y")</f>
        <v>0</v>
      </c>
      <c r="K301" s="1">
        <f>COUNTIFS(Master!$C$2:$C$5000,J301,Master!$D$2:$D$5000,"Y")</f>
        <v>0</v>
      </c>
    </row>
    <row r="302" spans="9:11">
      <c r="I302" s="2">
        <f>COUNTIFS(Master!$L$2:$L$5000,H302,Master!$D$2:$D$5000,"Y")</f>
        <v>0</v>
      </c>
      <c r="K302" s="1">
        <f>COUNTIFS(Master!$C$2:$C$5000,J302,Master!$D$2:$D$5000,"Y")</f>
        <v>0</v>
      </c>
    </row>
    <row r="303" spans="9:11">
      <c r="I303" s="2">
        <f>COUNTIFS(Master!$L$2:$L$5000,H303,Master!$D$2:$D$5000,"Y")</f>
        <v>0</v>
      </c>
      <c r="K303" s="1">
        <f>COUNTIFS(Master!$C$2:$C$5000,J303,Master!$D$2:$D$5000,"Y")</f>
        <v>0</v>
      </c>
    </row>
    <row r="304" spans="9:11">
      <c r="I304" s="2">
        <f>COUNTIFS(Master!$L$2:$L$5000,H304,Master!$D$2:$D$5000,"Y")</f>
        <v>0</v>
      </c>
      <c r="K304" s="1">
        <f>COUNTIFS(Master!$C$2:$C$5000,J304,Master!$D$2:$D$5000,"Y")</f>
        <v>0</v>
      </c>
    </row>
    <row r="305" spans="9:11">
      <c r="I305" s="2">
        <f>COUNTIFS(Master!$L$2:$L$5000,H305,Master!$D$2:$D$5000,"Y")</f>
        <v>0</v>
      </c>
      <c r="K305" s="1">
        <f>COUNTIFS(Master!$C$2:$C$5000,J305,Master!$D$2:$D$5000,"Y")</f>
        <v>0</v>
      </c>
    </row>
    <row r="306" spans="9:11">
      <c r="I306" s="2">
        <f>COUNTIFS(Master!$L$2:$L$5000,H306,Master!$D$2:$D$5000,"Y")</f>
        <v>0</v>
      </c>
      <c r="K306" s="1">
        <f>COUNTIFS(Master!$C$2:$C$5000,J306,Master!$D$2:$D$5000,"Y")</f>
        <v>0</v>
      </c>
    </row>
    <row r="307" spans="9:11">
      <c r="I307" s="2">
        <f>COUNTIFS(Master!$L$2:$L$5000,H307,Master!$D$2:$D$5000,"Y")</f>
        <v>0</v>
      </c>
      <c r="K307" s="1">
        <f>COUNTIFS(Master!$C$2:$C$5000,J307,Master!$D$2:$D$5000,"Y")</f>
        <v>0</v>
      </c>
    </row>
    <row r="308" spans="9:11">
      <c r="I308" s="2">
        <f>COUNTIFS(Master!$L$2:$L$5000,H308,Master!$D$2:$D$5000,"Y")</f>
        <v>0</v>
      </c>
      <c r="K308" s="1">
        <f>COUNTIFS(Master!$C$2:$C$5000,J308,Master!$D$2:$D$5000,"Y")</f>
        <v>0</v>
      </c>
    </row>
    <row r="309" spans="9:11">
      <c r="I309" s="2">
        <f>COUNTIFS(Master!$L$2:$L$5000,H309,Master!$D$2:$D$5000,"Y")</f>
        <v>0</v>
      </c>
      <c r="K309" s="1">
        <f>COUNTIFS(Master!$C$2:$C$5000,J309,Master!$D$2:$D$5000,"Y")</f>
        <v>0</v>
      </c>
    </row>
    <row r="310" spans="9:11">
      <c r="I310" s="2">
        <f>COUNTIFS(Master!$L$2:$L$5000,H310,Master!$D$2:$D$5000,"Y")</f>
        <v>0</v>
      </c>
      <c r="K310" s="1">
        <f>COUNTIFS(Master!$C$2:$C$5000,J310,Master!$D$2:$D$5000,"Y")</f>
        <v>0</v>
      </c>
    </row>
    <row r="311" spans="9:11">
      <c r="I311" s="2">
        <f>COUNTIFS(Master!$L$2:$L$5000,H311,Master!$D$2:$D$5000,"Y")</f>
        <v>0</v>
      </c>
      <c r="K311" s="1">
        <f>COUNTIFS(Master!$C$2:$C$5000,J311,Master!$D$2:$D$5000,"Y")</f>
        <v>0</v>
      </c>
    </row>
    <row r="312" spans="9:11">
      <c r="I312" s="2">
        <f>COUNTIFS(Master!$L$2:$L$5000,H312,Master!$D$2:$D$5000,"Y")</f>
        <v>0</v>
      </c>
      <c r="K312" s="1">
        <f>COUNTIFS(Master!$C$2:$C$5000,J312,Master!$D$2:$D$5000,"Y")</f>
        <v>0</v>
      </c>
    </row>
    <row r="313" spans="9:11">
      <c r="I313" s="2">
        <f>COUNTIFS(Master!$L$2:$L$5000,H313,Master!$D$2:$D$5000,"Y")</f>
        <v>0</v>
      </c>
      <c r="K313" s="1">
        <f>COUNTIFS(Master!$C$2:$C$5000,J313,Master!$D$2:$D$5000,"Y")</f>
        <v>0</v>
      </c>
    </row>
    <row r="314" spans="9:11">
      <c r="I314" s="2">
        <f>COUNTIFS(Master!$L$2:$L$5000,H314,Master!$D$2:$D$5000,"Y")</f>
        <v>0</v>
      </c>
      <c r="K314" s="1">
        <f>COUNTIFS(Master!$C$2:$C$5000,J314,Master!$D$2:$D$5000,"Y")</f>
        <v>0</v>
      </c>
    </row>
    <row r="315" spans="9:11">
      <c r="I315" s="2">
        <f>COUNTIFS(Master!$L$2:$L$5000,H315,Master!$D$2:$D$5000,"Y")</f>
        <v>0</v>
      </c>
      <c r="K315" s="1">
        <f>COUNTIFS(Master!$C$2:$C$5000,J315,Master!$D$2:$D$5000,"Y")</f>
        <v>0</v>
      </c>
    </row>
    <row r="316" spans="9:11">
      <c r="I316" s="2">
        <f>COUNTIFS(Master!$L$2:$L$5000,H316,Master!$D$2:$D$5000,"Y")</f>
        <v>0</v>
      </c>
      <c r="K316" s="1">
        <f>COUNTIFS(Master!$C$2:$C$5000,J316,Master!$D$2:$D$5000,"Y")</f>
        <v>0</v>
      </c>
    </row>
    <row r="317" spans="9:11">
      <c r="I317" s="2">
        <f>COUNTIFS(Master!$L$2:$L$5000,H317,Master!$D$2:$D$5000,"Y")</f>
        <v>0</v>
      </c>
      <c r="K317" s="1">
        <f>COUNTIFS(Master!$C$2:$C$5000,J317,Master!$D$2:$D$5000,"Y")</f>
        <v>0</v>
      </c>
    </row>
    <row r="318" spans="9:11">
      <c r="I318" s="2">
        <f>COUNTIFS(Master!$L$2:$L$5000,H318,Master!$D$2:$D$5000,"Y")</f>
        <v>0</v>
      </c>
      <c r="K318" s="1">
        <f>COUNTIFS(Master!$C$2:$C$5000,J318,Master!$D$2:$D$5000,"Y")</f>
        <v>0</v>
      </c>
    </row>
    <row r="319" spans="9:11">
      <c r="I319" s="2">
        <f>COUNTIFS(Master!$L$2:$L$5000,H319,Master!$D$2:$D$5000,"Y")</f>
        <v>0</v>
      </c>
      <c r="K319" s="1">
        <f>COUNTIFS(Master!$C$2:$C$5000,J319,Master!$D$2:$D$5000,"Y")</f>
        <v>0</v>
      </c>
    </row>
    <row r="320" spans="9:11">
      <c r="I320" s="2">
        <f>COUNTIFS(Master!$L$2:$L$5000,H320,Master!$D$2:$D$5000,"Y")</f>
        <v>0</v>
      </c>
      <c r="K320" s="1">
        <f>COUNTIFS(Master!$C$2:$C$5000,J320,Master!$D$2:$D$5000,"Y")</f>
        <v>0</v>
      </c>
    </row>
    <row r="321" spans="9:11">
      <c r="I321" s="2">
        <f>COUNTIFS(Master!$L$2:$L$5000,H321,Master!$D$2:$D$5000,"Y")</f>
        <v>0</v>
      </c>
      <c r="K321" s="1">
        <f>COUNTIFS(Master!$C$2:$C$5000,J321,Master!$D$2:$D$5000,"Y")</f>
        <v>0</v>
      </c>
    </row>
    <row r="322" spans="9:11">
      <c r="I322" s="2">
        <f>COUNTIFS(Master!$L$2:$L$5000,H322,Master!$D$2:$D$5000,"Y")</f>
        <v>0</v>
      </c>
      <c r="K322" s="1">
        <f>COUNTIFS(Master!$C$2:$C$5000,J322,Master!$D$2:$D$5000,"Y")</f>
        <v>0</v>
      </c>
    </row>
    <row r="323" spans="9:11">
      <c r="I323" s="2">
        <f>COUNTIFS(Master!$L$2:$L$5000,H323,Master!$D$2:$D$5000,"Y")</f>
        <v>0</v>
      </c>
      <c r="K323" s="1">
        <f>COUNTIFS(Master!$C$2:$C$5000,J323,Master!$D$2:$D$5000,"Y")</f>
        <v>0</v>
      </c>
    </row>
    <row r="324" spans="9:11">
      <c r="I324" s="2">
        <f>COUNTIFS(Master!$L$2:$L$5000,H324,Master!$D$2:$D$5000,"Y")</f>
        <v>0</v>
      </c>
      <c r="K324" s="1">
        <f>COUNTIFS(Master!$C$2:$C$5000,J324,Master!$D$2:$D$5000,"Y")</f>
        <v>0</v>
      </c>
    </row>
    <row r="325" spans="9:11">
      <c r="I325" s="2">
        <f>COUNTIFS(Master!$L$2:$L$5000,H325,Master!$D$2:$D$5000,"Y")</f>
        <v>0</v>
      </c>
      <c r="K325" s="1">
        <f>COUNTIFS(Master!$C$2:$C$5000,J325,Master!$D$2:$D$5000,"Y")</f>
        <v>0</v>
      </c>
    </row>
    <row r="326" spans="9:11">
      <c r="I326" s="2">
        <f>COUNTIFS(Master!$L$2:$L$5000,H326,Master!$D$2:$D$5000,"Y")</f>
        <v>0</v>
      </c>
      <c r="K326" s="1">
        <f>COUNTIFS(Master!$C$2:$C$5000,J326,Master!$D$2:$D$5000,"Y")</f>
        <v>0</v>
      </c>
    </row>
    <row r="327" spans="9:11">
      <c r="I327" s="2">
        <f>COUNTIFS(Master!$L$2:$L$5000,H327,Master!$D$2:$D$5000,"Y")</f>
        <v>0</v>
      </c>
      <c r="K327" s="1">
        <f>COUNTIFS(Master!$C$2:$C$5000,J327,Master!$D$2:$D$5000,"Y")</f>
        <v>0</v>
      </c>
    </row>
    <row r="328" spans="9:11">
      <c r="I328" s="2">
        <f>COUNTIFS(Master!$L$2:$L$5000,H328,Master!$D$2:$D$5000,"Y")</f>
        <v>0</v>
      </c>
      <c r="K328" s="1">
        <f>COUNTIFS(Master!$C$2:$C$5000,J328,Master!$D$2:$D$5000,"Y")</f>
        <v>0</v>
      </c>
    </row>
    <row r="329" spans="9:11">
      <c r="I329" s="2">
        <f>COUNTIFS(Master!$L$2:$L$5000,H329,Master!$D$2:$D$5000,"Y")</f>
        <v>0</v>
      </c>
      <c r="K329" s="1">
        <f>COUNTIFS(Master!$C$2:$C$5000,J329,Master!$D$2:$D$5000,"Y")</f>
        <v>0</v>
      </c>
    </row>
    <row r="330" spans="9:11">
      <c r="I330" s="2">
        <f>COUNTIFS(Master!$L$2:$L$5000,H330,Master!$D$2:$D$5000,"Y")</f>
        <v>0</v>
      </c>
      <c r="K330" s="1">
        <f>COUNTIFS(Master!$C$2:$C$5000,J330,Master!$D$2:$D$5000,"Y")</f>
        <v>0</v>
      </c>
    </row>
    <row r="331" spans="9:11">
      <c r="I331" s="2">
        <f>COUNTIFS(Master!$L$2:$L$5000,H331,Master!$D$2:$D$5000,"Y")</f>
        <v>0</v>
      </c>
      <c r="K331" s="1">
        <f>COUNTIFS(Master!$C$2:$C$5000,J331,Master!$D$2:$D$5000,"Y")</f>
        <v>0</v>
      </c>
    </row>
    <row r="332" spans="9:11">
      <c r="I332" s="2">
        <f>COUNTIFS(Master!$L$2:$L$5000,H332,Master!$D$2:$D$5000,"Y")</f>
        <v>0</v>
      </c>
      <c r="K332" s="1">
        <f>COUNTIFS(Master!$C$2:$C$5000,J332,Master!$D$2:$D$5000,"Y")</f>
        <v>0</v>
      </c>
    </row>
    <row r="333" spans="9:11">
      <c r="I333" s="2">
        <f>COUNTIFS(Master!$L$2:$L$5000,H333,Master!$D$2:$D$5000,"Y")</f>
        <v>0</v>
      </c>
      <c r="K333" s="1">
        <f>COUNTIFS(Master!$C$2:$C$5000,J333,Master!$D$2:$D$5000,"Y")</f>
        <v>0</v>
      </c>
    </row>
    <row r="334" spans="9:11">
      <c r="I334" s="2">
        <f>COUNTIFS(Master!$L$2:$L$5000,H334,Master!$D$2:$D$5000,"Y")</f>
        <v>0</v>
      </c>
      <c r="K334" s="1">
        <f>COUNTIFS(Master!$C$2:$C$5000,J334,Master!$D$2:$D$5000,"Y")</f>
        <v>0</v>
      </c>
    </row>
    <row r="335" spans="9:11">
      <c r="I335" s="2">
        <f>COUNTIFS(Master!$L$2:$L$5000,H335,Master!$D$2:$D$5000,"Y")</f>
        <v>0</v>
      </c>
      <c r="K335" s="1">
        <f>COUNTIFS(Master!$C$2:$C$5000,J335,Master!$D$2:$D$5000,"Y")</f>
        <v>0</v>
      </c>
    </row>
    <row r="336" spans="9:11">
      <c r="I336" s="2">
        <f>COUNTIFS(Master!$L$2:$L$5000,H336,Master!$D$2:$D$5000,"Y")</f>
        <v>0</v>
      </c>
      <c r="K336" s="1">
        <f>COUNTIFS(Master!$C$2:$C$5000,J336,Master!$D$2:$D$5000,"Y")</f>
        <v>0</v>
      </c>
    </row>
    <row r="337" spans="9:11">
      <c r="I337" s="2">
        <f>COUNTIFS(Master!$L$2:$L$5000,H337,Master!$D$2:$D$5000,"Y")</f>
        <v>0</v>
      </c>
      <c r="K337" s="1">
        <f>COUNTIFS(Master!$C$2:$C$5000,J337,Master!$D$2:$D$5000,"Y")</f>
        <v>0</v>
      </c>
    </row>
    <row r="338" spans="9:11">
      <c r="I338" s="2">
        <f>COUNTIFS(Master!$L$2:$L$5000,H338,Master!$D$2:$D$5000,"Y")</f>
        <v>0</v>
      </c>
      <c r="K338" s="1">
        <f>COUNTIFS(Master!$C$2:$C$5000,J338,Master!$D$2:$D$5000,"Y")</f>
        <v>0</v>
      </c>
    </row>
    <row r="339" spans="9:11">
      <c r="I339" s="2">
        <f>COUNTIFS(Master!$L$2:$L$5000,H339,Master!$D$2:$D$5000,"Y")</f>
        <v>0</v>
      </c>
      <c r="K339" s="1">
        <f>COUNTIFS(Master!$C$2:$C$5000,J339,Master!$D$2:$D$5000,"Y")</f>
        <v>0</v>
      </c>
    </row>
    <row r="340" spans="9:11">
      <c r="I340" s="2">
        <f>COUNTIFS(Master!$L$2:$L$5000,H340,Master!$D$2:$D$5000,"Y")</f>
        <v>0</v>
      </c>
      <c r="K340" s="1">
        <f>COUNTIFS(Master!$C$2:$C$5000,J340,Master!$D$2:$D$5000,"Y")</f>
        <v>0</v>
      </c>
    </row>
    <row r="341" spans="9:11">
      <c r="I341" s="2">
        <f>COUNTIFS(Master!$L$2:$L$5000,H341,Master!$D$2:$D$5000,"Y")</f>
        <v>0</v>
      </c>
      <c r="K341" s="1">
        <f>COUNTIFS(Master!$C$2:$C$5000,J341,Master!$D$2:$D$5000,"Y")</f>
        <v>0</v>
      </c>
    </row>
    <row r="342" spans="9:11">
      <c r="I342" s="2">
        <f>COUNTIFS(Master!$L$2:$L$5000,H342,Master!$D$2:$D$5000,"Y")</f>
        <v>0</v>
      </c>
      <c r="K342" s="1">
        <f>COUNTIFS(Master!$C$2:$C$5000,J342,Master!$D$2:$D$5000,"Y")</f>
        <v>0</v>
      </c>
    </row>
    <row r="343" spans="9:11">
      <c r="I343" s="2">
        <f>COUNTIFS(Master!$L$2:$L$5000,H343,Master!$D$2:$D$5000,"Y")</f>
        <v>0</v>
      </c>
      <c r="K343" s="1">
        <f>COUNTIFS(Master!$C$2:$C$5000,J343,Master!$D$2:$D$5000,"Y")</f>
        <v>0</v>
      </c>
    </row>
    <row r="344" spans="9:11">
      <c r="I344" s="2">
        <f>COUNTIFS(Master!$L$2:$L$5000,H344,Master!$D$2:$D$5000,"Y")</f>
        <v>0</v>
      </c>
      <c r="K344" s="1">
        <f>COUNTIFS(Master!$C$2:$C$5000,J344,Master!$D$2:$D$5000,"Y")</f>
        <v>0</v>
      </c>
    </row>
    <row r="345" spans="9:11">
      <c r="I345" s="2">
        <f>COUNTIFS(Master!$L$2:$L$5000,H345,Master!$D$2:$D$5000,"Y")</f>
        <v>0</v>
      </c>
      <c r="K345" s="1">
        <f>COUNTIFS(Master!$C$2:$C$5000,J345,Master!$D$2:$D$5000,"Y")</f>
        <v>0</v>
      </c>
    </row>
    <row r="346" spans="9:11">
      <c r="I346" s="2">
        <f>COUNTIFS(Master!$L$2:$L$5000,H346,Master!$D$2:$D$5000,"Y")</f>
        <v>0</v>
      </c>
      <c r="K346" s="1">
        <f>COUNTIFS(Master!$C$2:$C$5000,J346,Master!$D$2:$D$5000,"Y")</f>
        <v>0</v>
      </c>
    </row>
    <row r="347" spans="9:11">
      <c r="I347" s="2">
        <f>COUNTIFS(Master!$L$2:$L$5000,H347,Master!$D$2:$D$5000,"Y")</f>
        <v>0</v>
      </c>
      <c r="K347" s="1">
        <f>COUNTIFS(Master!$C$2:$C$5000,J347,Master!$D$2:$D$5000,"Y")</f>
        <v>0</v>
      </c>
    </row>
    <row r="348" spans="9:11">
      <c r="I348" s="2">
        <f>COUNTIFS(Master!$L$2:$L$5000,H348,Master!$D$2:$D$5000,"Y")</f>
        <v>0</v>
      </c>
      <c r="K348" s="1">
        <f>COUNTIFS(Master!$C$2:$C$5000,J348,Master!$D$2:$D$5000,"Y")</f>
        <v>0</v>
      </c>
    </row>
    <row r="349" spans="9:11">
      <c r="I349" s="2">
        <f>COUNTIFS(Master!$L$2:$L$5000,H349,Master!$D$2:$D$5000,"Y")</f>
        <v>0</v>
      </c>
      <c r="K349" s="1">
        <f>COUNTIFS(Master!$C$2:$C$5000,J349,Master!$D$2:$D$5000,"Y")</f>
        <v>0</v>
      </c>
    </row>
    <row r="350" spans="9:11">
      <c r="I350" s="2">
        <f>COUNTIFS(Master!$L$2:$L$5000,H350,Master!$D$2:$D$5000,"Y")</f>
        <v>0</v>
      </c>
      <c r="K350" s="1">
        <f>COUNTIFS(Master!$C$2:$C$5000,J350,Master!$D$2:$D$5000,"Y")</f>
        <v>0</v>
      </c>
    </row>
    <row r="351" spans="9:11">
      <c r="I351" s="2">
        <f>COUNTIFS(Master!$L$2:$L$5000,H351,Master!$D$2:$D$5000,"Y")</f>
        <v>0</v>
      </c>
      <c r="K351" s="1">
        <f>COUNTIFS(Master!$C$2:$C$5000,J351,Master!$D$2:$D$5000,"Y")</f>
        <v>0</v>
      </c>
    </row>
    <row r="352" spans="9:11">
      <c r="I352" s="2">
        <f>COUNTIFS(Master!$L$2:$L$5000,H352,Master!$D$2:$D$5000,"Y")</f>
        <v>0</v>
      </c>
      <c r="K352" s="1">
        <f>COUNTIFS(Master!$C$2:$C$5000,J352,Master!$D$2:$D$5000,"Y")</f>
        <v>0</v>
      </c>
    </row>
    <row r="353" spans="9:11">
      <c r="I353" s="2">
        <f>COUNTIFS(Master!$L$2:$L$5000,H353,Master!$D$2:$D$5000,"Y")</f>
        <v>0</v>
      </c>
      <c r="K353" s="1">
        <f>COUNTIFS(Master!$C$2:$C$5000,J353,Master!$D$2:$D$5000,"Y")</f>
        <v>0</v>
      </c>
    </row>
    <row r="354" spans="9:11">
      <c r="I354" s="2">
        <f>COUNTIFS(Master!$L$2:$L$5000,H354,Master!$D$2:$D$5000,"Y")</f>
        <v>0</v>
      </c>
      <c r="K354" s="1">
        <f>COUNTIFS(Master!$C$2:$C$5000,J354,Master!$D$2:$D$5000,"Y")</f>
        <v>0</v>
      </c>
    </row>
    <row r="355" spans="9:11">
      <c r="I355" s="2">
        <f>COUNTIFS(Master!$L$2:$L$5000,H355,Master!$D$2:$D$5000,"Y")</f>
        <v>0</v>
      </c>
      <c r="K355" s="1">
        <f>COUNTIFS(Master!$C$2:$C$5000,J355,Master!$D$2:$D$5000,"Y")</f>
        <v>0</v>
      </c>
    </row>
    <row r="356" spans="9:11">
      <c r="I356" s="2">
        <f>COUNTIFS(Master!$L$2:$L$5000,H356,Master!$D$2:$D$5000,"Y")</f>
        <v>0</v>
      </c>
      <c r="K356" s="1">
        <f>COUNTIFS(Master!$C$2:$C$5000,J356,Master!$D$2:$D$5000,"Y")</f>
        <v>0</v>
      </c>
    </row>
    <row r="357" spans="9:11">
      <c r="I357" s="2">
        <f>COUNTIFS(Master!$L$2:$L$5000,H357,Master!$D$2:$D$5000,"Y")</f>
        <v>0</v>
      </c>
      <c r="K357" s="1">
        <f>COUNTIFS(Master!$C$2:$C$5000,J357,Master!$D$2:$D$5000,"Y")</f>
        <v>0</v>
      </c>
    </row>
    <row r="358" spans="9:11">
      <c r="I358" s="2">
        <f>COUNTIFS(Master!$L$2:$L$5000,H358,Master!$D$2:$D$5000,"Y")</f>
        <v>0</v>
      </c>
      <c r="K358" s="1">
        <f>COUNTIFS(Master!$C$2:$C$5000,J358,Master!$D$2:$D$5000,"Y")</f>
        <v>0</v>
      </c>
    </row>
    <row r="359" spans="9:11">
      <c r="I359" s="2">
        <f>COUNTIFS(Master!$L$2:$L$5000,H359,Master!$D$2:$D$5000,"Y")</f>
        <v>0</v>
      </c>
      <c r="K359" s="1">
        <f>COUNTIFS(Master!$C$2:$C$5000,J359,Master!$D$2:$D$5000,"Y")</f>
        <v>0</v>
      </c>
    </row>
    <row r="360" spans="9:11">
      <c r="I360" s="2">
        <f>COUNTIFS(Master!$L$2:$L$5000,H360,Master!$D$2:$D$5000,"Y")</f>
        <v>0</v>
      </c>
      <c r="K360" s="1">
        <f>COUNTIFS(Master!$C$2:$C$5000,J360,Master!$D$2:$D$5000,"Y")</f>
        <v>0</v>
      </c>
    </row>
    <row r="361" spans="9:11">
      <c r="I361" s="2">
        <f>COUNTIFS(Master!$L$2:$L$5000,H361,Master!$D$2:$D$5000,"Y")</f>
        <v>0</v>
      </c>
      <c r="K361" s="1">
        <f>COUNTIFS(Master!$C$2:$C$5000,J361,Master!$D$2:$D$5000,"Y")</f>
        <v>0</v>
      </c>
    </row>
    <row r="362" spans="9:11">
      <c r="I362" s="2">
        <f>COUNTIFS(Master!$L$2:$L$5000,H362,Master!$D$2:$D$5000,"Y")</f>
        <v>0</v>
      </c>
      <c r="K362" s="1">
        <f>COUNTIFS(Master!$C$2:$C$5000,J362,Master!$D$2:$D$5000,"Y")</f>
        <v>0</v>
      </c>
    </row>
    <row r="363" spans="9:11">
      <c r="I363" s="2">
        <f>COUNTIFS(Master!$L$2:$L$5000,H363,Master!$D$2:$D$5000,"Y")</f>
        <v>0</v>
      </c>
      <c r="K363" s="1">
        <f>COUNTIFS(Master!$C$2:$C$5000,J363,Master!$D$2:$D$5000,"Y")</f>
        <v>0</v>
      </c>
    </row>
    <row r="364" spans="9:11">
      <c r="I364" s="2">
        <f>COUNTIFS(Master!$L$2:$L$5000,H364,Master!$D$2:$D$5000,"Y")</f>
        <v>0</v>
      </c>
      <c r="K364" s="1">
        <f>COUNTIFS(Master!$C$2:$C$5000,J364,Master!$D$2:$D$5000,"Y")</f>
        <v>0</v>
      </c>
    </row>
    <row r="365" spans="9:11">
      <c r="I365" s="2">
        <f>COUNTIFS(Master!$L$2:$L$5000,H365,Master!$D$2:$D$5000,"Y")</f>
        <v>0</v>
      </c>
      <c r="K365" s="1">
        <f>COUNTIFS(Master!$C$2:$C$5000,J365,Master!$D$2:$D$5000,"Y")</f>
        <v>0</v>
      </c>
    </row>
    <row r="366" spans="9:11">
      <c r="I366" s="2">
        <f>COUNTIFS(Master!$L$2:$L$5000,H366,Master!$D$2:$D$5000,"Y")</f>
        <v>0</v>
      </c>
      <c r="K366" s="1">
        <f>COUNTIFS(Master!$C$2:$C$5000,J366,Master!$D$2:$D$5000,"Y")</f>
        <v>0</v>
      </c>
    </row>
    <row r="367" spans="9:11">
      <c r="I367" s="2">
        <f>COUNTIFS(Master!$L$2:$L$5000,H367,Master!$D$2:$D$5000,"Y")</f>
        <v>0</v>
      </c>
      <c r="K367" s="1">
        <f>COUNTIFS(Master!$C$2:$C$5000,J367,Master!$D$2:$D$5000,"Y")</f>
        <v>0</v>
      </c>
    </row>
    <row r="368" spans="9:11">
      <c r="I368" s="2">
        <f>COUNTIFS(Master!$L$2:$L$5000,H368,Master!$D$2:$D$5000,"Y")</f>
        <v>0</v>
      </c>
      <c r="K368" s="1">
        <f>COUNTIFS(Master!$C$2:$C$5000,J368,Master!$D$2:$D$5000,"Y")</f>
        <v>0</v>
      </c>
    </row>
    <row r="369" spans="9:11">
      <c r="I369" s="2">
        <f>COUNTIFS(Master!$L$2:$L$5000,H369,Master!$D$2:$D$5000,"Y")</f>
        <v>0</v>
      </c>
      <c r="K369" s="1">
        <f>COUNTIFS(Master!$C$2:$C$5000,J369,Master!$D$2:$D$5000,"Y")</f>
        <v>0</v>
      </c>
    </row>
    <row r="370" spans="9:11">
      <c r="I370" s="2">
        <f>COUNTIFS(Master!$L$2:$L$5000,H370,Master!$D$2:$D$5000,"Y")</f>
        <v>0</v>
      </c>
      <c r="K370" s="1">
        <f>COUNTIFS(Master!$C$2:$C$5000,J370,Master!$D$2:$D$5000,"Y")</f>
        <v>0</v>
      </c>
    </row>
    <row r="371" spans="9:11">
      <c r="I371" s="2">
        <f>COUNTIFS(Master!$L$2:$L$5000,H371,Master!$D$2:$D$5000,"Y")</f>
        <v>0</v>
      </c>
      <c r="K371" s="1">
        <f>COUNTIFS(Master!$C$2:$C$5000,J371,Master!$D$2:$D$5000,"Y")</f>
        <v>0</v>
      </c>
    </row>
    <row r="372" spans="9:11">
      <c r="I372" s="2">
        <f>COUNTIFS(Master!$L$2:$L$5000,H372,Master!$D$2:$D$5000,"Y")</f>
        <v>0</v>
      </c>
      <c r="K372" s="1">
        <f>COUNTIFS(Master!$C$2:$C$5000,J372,Master!$D$2:$D$5000,"Y")</f>
        <v>0</v>
      </c>
    </row>
    <row r="373" spans="9:11">
      <c r="I373" s="2">
        <f>COUNTIFS(Master!$L$2:$L$5000,H373,Master!$D$2:$D$5000,"Y")</f>
        <v>0</v>
      </c>
      <c r="K373" s="1">
        <f>COUNTIFS(Master!$C$2:$C$5000,J373,Master!$D$2:$D$5000,"Y")</f>
        <v>0</v>
      </c>
    </row>
    <row r="374" spans="9:11">
      <c r="I374" s="2">
        <f>COUNTIFS(Master!$L$2:$L$5000,H374,Master!$D$2:$D$5000,"Y")</f>
        <v>0</v>
      </c>
      <c r="K374" s="1">
        <f>COUNTIFS(Master!$C$2:$C$5000,J374,Master!$D$2:$D$5000,"Y")</f>
        <v>0</v>
      </c>
    </row>
    <row r="375" spans="9:11">
      <c r="I375" s="2">
        <f>COUNTIFS(Master!$L$2:$L$5000,H375,Master!$D$2:$D$5000,"Y")</f>
        <v>0</v>
      </c>
      <c r="K375" s="1">
        <f>COUNTIFS(Master!$C$2:$C$5000,J375,Master!$D$2:$D$5000,"Y")</f>
        <v>0</v>
      </c>
    </row>
    <row r="376" spans="9:11">
      <c r="I376" s="2">
        <f>COUNTIFS(Master!$L$2:$L$5000,H376,Master!$D$2:$D$5000,"Y")</f>
        <v>0</v>
      </c>
      <c r="K376" s="1">
        <f>COUNTIFS(Master!$C$2:$C$5000,J376,Master!$D$2:$D$5000,"Y")</f>
        <v>0</v>
      </c>
    </row>
    <row r="377" spans="9:11">
      <c r="I377" s="2">
        <f>COUNTIFS(Master!$L$2:$L$5000,H377,Master!$D$2:$D$5000,"Y")</f>
        <v>0</v>
      </c>
      <c r="K377" s="1">
        <f>COUNTIFS(Master!$C$2:$C$5000,J377,Master!$D$2:$D$5000,"Y")</f>
        <v>0</v>
      </c>
    </row>
    <row r="378" spans="9:11">
      <c r="I378" s="2">
        <f>COUNTIFS(Master!$L$2:$L$5000,H378,Master!$D$2:$D$5000,"Y")</f>
        <v>0</v>
      </c>
      <c r="K378" s="1">
        <f>COUNTIFS(Master!$C$2:$C$5000,J378,Master!$D$2:$D$5000,"Y")</f>
        <v>0</v>
      </c>
    </row>
    <row r="379" spans="9:11">
      <c r="I379" s="2">
        <f>COUNTIFS(Master!$L$2:$L$5000,H379,Master!$D$2:$D$5000,"Y")</f>
        <v>0</v>
      </c>
      <c r="K379" s="1">
        <f>COUNTIFS(Master!$C$2:$C$5000,J379,Master!$D$2:$D$5000,"Y")</f>
        <v>0</v>
      </c>
    </row>
    <row r="380" spans="9:11">
      <c r="I380" s="2">
        <f>COUNTIFS(Master!$L$2:$L$5000,H380,Master!$D$2:$D$5000,"Y")</f>
        <v>0</v>
      </c>
      <c r="K380" s="1">
        <f>COUNTIFS(Master!$C$2:$C$5000,J380,Master!$D$2:$D$5000,"Y")</f>
        <v>0</v>
      </c>
    </row>
    <row r="381" spans="9:11">
      <c r="I381" s="2">
        <f>COUNTIFS(Master!$L$2:$L$5000,H381,Master!$D$2:$D$5000,"Y")</f>
        <v>0</v>
      </c>
      <c r="K381" s="1">
        <f>COUNTIFS(Master!$C$2:$C$5000,J381,Master!$D$2:$D$5000,"Y")</f>
        <v>0</v>
      </c>
    </row>
    <row r="382" spans="9:11">
      <c r="I382" s="2">
        <f>COUNTIFS(Master!$L$2:$L$5000,H382,Master!$D$2:$D$5000,"Y")</f>
        <v>0</v>
      </c>
      <c r="K382" s="1">
        <f>COUNTIFS(Master!$C$2:$C$5000,J382,Master!$D$2:$D$5000,"Y")</f>
        <v>0</v>
      </c>
    </row>
    <row r="383" spans="9:11">
      <c r="I383" s="2">
        <f>COUNTIFS(Master!$L$2:$L$5000,H383,Master!$D$2:$D$5000,"Y")</f>
        <v>0</v>
      </c>
      <c r="K383" s="1">
        <f>COUNTIFS(Master!$C$2:$C$5000,J383,Master!$D$2:$D$5000,"Y")</f>
        <v>0</v>
      </c>
    </row>
    <row r="384" spans="9:11">
      <c r="I384" s="2">
        <f>COUNTIFS(Master!$L$2:$L$5000,H384,Master!$D$2:$D$5000,"Y")</f>
        <v>0</v>
      </c>
      <c r="K384" s="1">
        <f>COUNTIFS(Master!$C$2:$C$5000,J384,Master!$D$2:$D$5000,"Y")</f>
        <v>0</v>
      </c>
    </row>
    <row r="385" spans="9:11">
      <c r="I385" s="2">
        <f>COUNTIFS(Master!$L$2:$L$5000,H385,Master!$D$2:$D$5000,"Y")</f>
        <v>0</v>
      </c>
      <c r="K385" s="1">
        <f>COUNTIFS(Master!$C$2:$C$5000,J385,Master!$D$2:$D$5000,"Y")</f>
        <v>0</v>
      </c>
    </row>
    <row r="386" spans="9:11">
      <c r="I386" s="2">
        <f>COUNTIFS(Master!$L$2:$L$5000,H386,Master!$D$2:$D$5000,"Y")</f>
        <v>0</v>
      </c>
      <c r="K386" s="1">
        <f>COUNTIFS(Master!$C$2:$C$5000,J386,Master!$D$2:$D$5000,"Y")</f>
        <v>0</v>
      </c>
    </row>
    <row r="387" spans="9:11">
      <c r="I387" s="2">
        <f>COUNTIFS(Master!$L$2:$L$5000,H387,Master!$D$2:$D$5000,"Y")</f>
        <v>0</v>
      </c>
      <c r="K387" s="1">
        <f>COUNTIFS(Master!$C$2:$C$5000,J387,Master!$D$2:$D$5000,"Y")</f>
        <v>0</v>
      </c>
    </row>
    <row r="388" spans="9:11">
      <c r="I388" s="2">
        <f>COUNTIFS(Master!$L$2:$L$5000,H388,Master!$D$2:$D$5000,"Y")</f>
        <v>0</v>
      </c>
      <c r="K388" s="1">
        <f>COUNTIFS(Master!$C$2:$C$5000,J388,Master!$D$2:$D$5000,"Y")</f>
        <v>0</v>
      </c>
    </row>
    <row r="389" spans="9:11">
      <c r="I389" s="2">
        <f>COUNTIFS(Master!$L$2:$L$5000,H389,Master!$D$2:$D$5000,"Y")</f>
        <v>0</v>
      </c>
      <c r="K389" s="1">
        <f>COUNTIFS(Master!$C$2:$C$5000,J389,Master!$D$2:$D$5000,"Y")</f>
        <v>0</v>
      </c>
    </row>
    <row r="390" spans="9:11">
      <c r="I390" s="2">
        <f>COUNTIFS(Master!$L$2:$L$5000,H390,Master!$D$2:$D$5000,"Y")</f>
        <v>0</v>
      </c>
      <c r="K390" s="1">
        <f>COUNTIFS(Master!$C$2:$C$5000,J390,Master!$D$2:$D$5000,"Y")</f>
        <v>0</v>
      </c>
    </row>
    <row r="391" spans="9:11">
      <c r="I391" s="2">
        <f>COUNTIFS(Master!$L$2:$L$5000,H391,Master!$D$2:$D$5000,"Y")</f>
        <v>0</v>
      </c>
      <c r="K391" s="1">
        <f>COUNTIFS(Master!$C$2:$C$5000,J391,Master!$D$2:$D$5000,"Y")</f>
        <v>0</v>
      </c>
    </row>
    <row r="392" spans="9:11">
      <c r="I392" s="2">
        <f>COUNTIFS(Master!$L$2:$L$5000,H392,Master!$D$2:$D$5000,"Y")</f>
        <v>0</v>
      </c>
      <c r="K392" s="1">
        <f>COUNTIFS(Master!$C$2:$C$5000,J392,Master!$D$2:$D$5000,"Y")</f>
        <v>0</v>
      </c>
    </row>
    <row r="393" spans="9:11">
      <c r="I393" s="2">
        <f>COUNTIFS(Master!$L$2:$L$5000,H393,Master!$D$2:$D$5000,"Y")</f>
        <v>0</v>
      </c>
      <c r="K393" s="1">
        <f>COUNTIFS(Master!$C$2:$C$5000,J393,Master!$D$2:$D$5000,"Y")</f>
        <v>0</v>
      </c>
    </row>
    <row r="394" spans="9:11">
      <c r="I394" s="2">
        <f>COUNTIFS(Master!$L$2:$L$5000,H394,Master!$D$2:$D$5000,"Y")</f>
        <v>0</v>
      </c>
      <c r="K394" s="1">
        <f>COUNTIFS(Master!$C$2:$C$5000,J394,Master!$D$2:$D$5000,"Y")</f>
        <v>0</v>
      </c>
    </row>
    <row r="395" spans="9:11">
      <c r="I395" s="2">
        <f>COUNTIFS(Master!$L$2:$L$5000,H395,Master!$D$2:$D$5000,"Y")</f>
        <v>0</v>
      </c>
      <c r="K395" s="1">
        <f>COUNTIFS(Master!$C$2:$C$5000,J395,Master!$D$2:$D$5000,"Y")</f>
        <v>0</v>
      </c>
    </row>
    <row r="396" spans="9:11">
      <c r="I396" s="2">
        <f>COUNTIFS(Master!$L$2:$L$5000,H396,Master!$D$2:$D$5000,"Y")</f>
        <v>0</v>
      </c>
      <c r="K396" s="1">
        <f>COUNTIFS(Master!$C$2:$C$5000,J396,Master!$D$2:$D$5000,"Y")</f>
        <v>0</v>
      </c>
    </row>
    <row r="397" spans="9:11">
      <c r="I397" s="2">
        <f>COUNTIFS(Master!$L$2:$L$5000,H397,Master!$D$2:$D$5000,"Y")</f>
        <v>0</v>
      </c>
      <c r="K397" s="1">
        <f>COUNTIFS(Master!$C$2:$C$5000,J397,Master!$D$2:$D$5000,"Y")</f>
        <v>0</v>
      </c>
    </row>
    <row r="398" spans="9:11">
      <c r="I398" s="2">
        <f>COUNTIFS(Master!$L$2:$L$5000,H398,Master!$D$2:$D$5000,"Y")</f>
        <v>0</v>
      </c>
      <c r="K398" s="1">
        <f>COUNTIFS(Master!$C$2:$C$5000,J398,Master!$D$2:$D$5000,"Y")</f>
        <v>0</v>
      </c>
    </row>
    <row r="399" spans="9:11">
      <c r="I399" s="2">
        <f>COUNTIFS(Master!$L$2:$L$5000,H399,Master!$D$2:$D$5000,"Y")</f>
        <v>0</v>
      </c>
      <c r="K399" s="1">
        <f>COUNTIFS(Master!$C$2:$C$5000,J399,Master!$D$2:$D$5000,"Y")</f>
        <v>0</v>
      </c>
    </row>
    <row r="400" spans="9:11">
      <c r="I400" s="2">
        <f>COUNTIFS(Master!$L$2:$L$5000,H400,Master!$D$2:$D$5000,"Y")</f>
        <v>0</v>
      </c>
      <c r="K400" s="1">
        <f>COUNTIFS(Master!$C$2:$C$5000,J400,Master!$D$2:$D$5000,"Y")</f>
        <v>0</v>
      </c>
    </row>
    <row r="401" spans="9:11">
      <c r="I401" s="2">
        <f>COUNTIFS(Master!$L$2:$L$5000,H401,Master!$D$2:$D$5000,"Y")</f>
        <v>0</v>
      </c>
      <c r="K401" s="1">
        <f>COUNTIFS(Master!$C$2:$C$5000,J401,Master!$D$2:$D$5000,"Y")</f>
        <v>0</v>
      </c>
    </row>
    <row r="402" spans="9:11">
      <c r="I402" s="2">
        <f>COUNTIFS(Master!$L$2:$L$5000,H402,Master!$D$2:$D$5000,"Y")</f>
        <v>0</v>
      </c>
      <c r="K402" s="1">
        <f>COUNTIFS(Master!$C$2:$C$5000,J402,Master!$D$2:$D$5000,"Y")</f>
        <v>0</v>
      </c>
    </row>
    <row r="403" spans="9:11">
      <c r="I403" s="2">
        <f>COUNTIFS(Master!$L$2:$L$5000,H403,Master!$D$2:$D$5000,"Y")</f>
        <v>0</v>
      </c>
      <c r="K403" s="1">
        <f>COUNTIFS(Master!$C$2:$C$5000,J403,Master!$D$2:$D$5000,"Y")</f>
        <v>0</v>
      </c>
    </row>
    <row r="404" spans="9:11">
      <c r="I404" s="2">
        <f>COUNTIFS(Master!$L$2:$L$5000,H404,Master!$D$2:$D$5000,"Y")</f>
        <v>0</v>
      </c>
      <c r="K404" s="1">
        <f>COUNTIFS(Master!$C$2:$C$5000,J404,Master!$D$2:$D$5000,"Y")</f>
        <v>0</v>
      </c>
    </row>
    <row r="405" spans="9:11">
      <c r="I405" s="2">
        <f>COUNTIFS(Master!$L$2:$L$5000,H405,Master!$D$2:$D$5000,"Y")</f>
        <v>0</v>
      </c>
      <c r="K405" s="1">
        <f>COUNTIFS(Master!$C$2:$C$5000,J405,Master!$D$2:$D$5000,"Y")</f>
        <v>0</v>
      </c>
    </row>
    <row r="406" spans="9:11">
      <c r="I406" s="2">
        <f>COUNTIFS(Master!$L$2:$L$5000,H406,Master!$D$2:$D$5000,"Y")</f>
        <v>0</v>
      </c>
      <c r="K406" s="1">
        <f>COUNTIFS(Master!$C$2:$C$5000,J406,Master!$D$2:$D$5000,"Y")</f>
        <v>0</v>
      </c>
    </row>
    <row r="407" spans="9:11">
      <c r="I407" s="2">
        <f>COUNTIFS(Master!$L$2:$L$5000,H407,Master!$D$2:$D$5000,"Y")</f>
        <v>0</v>
      </c>
      <c r="K407" s="1">
        <f>COUNTIFS(Master!$C$2:$C$5000,J407,Master!$D$2:$D$5000,"Y")</f>
        <v>0</v>
      </c>
    </row>
    <row r="408" spans="9:11">
      <c r="I408" s="2">
        <f>COUNTIFS(Master!$L$2:$L$5000,H408,Master!$D$2:$D$5000,"Y")</f>
        <v>0</v>
      </c>
      <c r="K408" s="1">
        <f>COUNTIFS(Master!$C$2:$C$5000,J408,Master!$D$2:$D$5000,"Y")</f>
        <v>0</v>
      </c>
    </row>
    <row r="409" spans="9:11">
      <c r="I409" s="2">
        <f>COUNTIFS(Master!$L$2:$L$5000,H409,Master!$D$2:$D$5000,"Y")</f>
        <v>0</v>
      </c>
      <c r="K409" s="1">
        <f>COUNTIFS(Master!$C$2:$C$5000,J409,Master!$D$2:$D$5000,"Y")</f>
        <v>0</v>
      </c>
    </row>
    <row r="410" spans="9:11">
      <c r="I410" s="2">
        <f>COUNTIFS(Master!$L$2:$L$5000,H410,Master!$D$2:$D$5000,"Y")</f>
        <v>0</v>
      </c>
      <c r="K410" s="1">
        <f>COUNTIFS(Master!$C$2:$C$5000,J410,Master!$D$2:$D$5000,"Y")</f>
        <v>0</v>
      </c>
    </row>
    <row r="411" spans="9:11">
      <c r="I411" s="2">
        <f>COUNTIFS(Master!$L$2:$L$5000,H411,Master!$D$2:$D$5000,"Y")</f>
        <v>0</v>
      </c>
      <c r="K411" s="1">
        <f>COUNTIFS(Master!$C$2:$C$5000,J411,Master!$D$2:$D$5000,"Y")</f>
        <v>0</v>
      </c>
    </row>
    <row r="412" spans="9:11">
      <c r="I412" s="2">
        <f>COUNTIFS(Master!$L$2:$L$5000,H412,Master!$D$2:$D$5000,"Y")</f>
        <v>0</v>
      </c>
      <c r="K412" s="1">
        <f>COUNTIFS(Master!$C$2:$C$5000,J412,Master!$D$2:$D$5000,"Y")</f>
        <v>0</v>
      </c>
    </row>
    <row r="413" spans="9:11">
      <c r="I413" s="2">
        <f>COUNTIFS(Master!$L$2:$L$5000,H413,Master!$D$2:$D$5000,"Y")</f>
        <v>0</v>
      </c>
      <c r="K413" s="1">
        <f>COUNTIFS(Master!$C$2:$C$5000,J413,Master!$D$2:$D$5000,"Y")</f>
        <v>0</v>
      </c>
    </row>
    <row r="414" spans="9:11">
      <c r="I414" s="2">
        <f>COUNTIFS(Master!$L$2:$L$5000,H414,Master!$D$2:$D$5000,"Y")</f>
        <v>0</v>
      </c>
      <c r="K414" s="1">
        <f>COUNTIFS(Master!$C$2:$C$5000,J414,Master!$D$2:$D$5000,"Y")</f>
        <v>0</v>
      </c>
    </row>
    <row r="415" spans="9:11">
      <c r="I415" s="2">
        <f>COUNTIFS(Master!$L$2:$L$5000,H415,Master!$D$2:$D$5000,"Y")</f>
        <v>0</v>
      </c>
      <c r="K415" s="1">
        <f>COUNTIFS(Master!$C$2:$C$5000,J415,Master!$D$2:$D$5000,"Y")</f>
        <v>0</v>
      </c>
    </row>
    <row r="416" spans="9:11">
      <c r="I416" s="2">
        <f>COUNTIFS(Master!$L$2:$L$5000,H416,Master!$D$2:$D$5000,"Y")</f>
        <v>0</v>
      </c>
      <c r="K416" s="1">
        <f>COUNTIFS(Master!$C$2:$C$5000,J416,Master!$D$2:$D$5000,"Y")</f>
        <v>0</v>
      </c>
    </row>
    <row r="417" spans="9:11">
      <c r="I417" s="2">
        <f>COUNTIFS(Master!$L$2:$L$5000,H417,Master!$D$2:$D$5000,"Y")</f>
        <v>0</v>
      </c>
      <c r="K417" s="1">
        <f>COUNTIFS(Master!$C$2:$C$5000,J417,Master!$D$2:$D$5000,"Y")</f>
        <v>0</v>
      </c>
    </row>
    <row r="418" spans="9:11">
      <c r="I418" s="2">
        <f>COUNTIFS(Master!$L$2:$L$5000,H418,Master!$D$2:$D$5000,"Y")</f>
        <v>0</v>
      </c>
      <c r="K418" s="1">
        <f>COUNTIFS(Master!$C$2:$C$5000,J418,Master!$D$2:$D$5000,"Y")</f>
        <v>0</v>
      </c>
    </row>
    <row r="419" spans="9:11">
      <c r="I419" s="2">
        <f>COUNTIFS(Master!$L$2:$L$5000,H419,Master!$D$2:$D$5000,"Y")</f>
        <v>0</v>
      </c>
      <c r="K419" s="1">
        <f>COUNTIFS(Master!$C$2:$C$5000,J419,Master!$D$2:$D$5000,"Y")</f>
        <v>0</v>
      </c>
    </row>
    <row r="420" spans="9:11">
      <c r="I420" s="2">
        <f>COUNTIFS(Master!$L$2:$L$5000,H420,Master!$D$2:$D$5000,"Y")</f>
        <v>0</v>
      </c>
      <c r="K420" s="1">
        <f>COUNTIFS(Master!$C$2:$C$5000,J420,Master!$D$2:$D$5000,"Y")</f>
        <v>0</v>
      </c>
    </row>
    <row r="421" spans="9:11">
      <c r="I421" s="2">
        <f>COUNTIFS(Master!$L$2:$L$5000,H421,Master!$D$2:$D$5000,"Y")</f>
        <v>0</v>
      </c>
      <c r="K421" s="1">
        <f>COUNTIFS(Master!$C$2:$C$5000,J421,Master!$D$2:$D$5000,"Y")</f>
        <v>0</v>
      </c>
    </row>
    <row r="422" spans="9:11">
      <c r="I422" s="2">
        <f>COUNTIFS(Master!$L$2:$L$5000,H422,Master!$D$2:$D$5000,"Y")</f>
        <v>0</v>
      </c>
      <c r="K422" s="1">
        <f>COUNTIFS(Master!$C$2:$C$5000,J422,Master!$D$2:$D$5000,"Y")</f>
        <v>0</v>
      </c>
    </row>
    <row r="423" spans="9:11">
      <c r="I423" s="2">
        <f>COUNTIFS(Master!$L$2:$L$5000,H423,Master!$D$2:$D$5000,"Y")</f>
        <v>0</v>
      </c>
      <c r="K423" s="1">
        <f>COUNTIFS(Master!$C$2:$C$5000,J423,Master!$D$2:$D$5000,"Y")</f>
        <v>0</v>
      </c>
    </row>
    <row r="424" spans="9:11">
      <c r="I424" s="2">
        <f>COUNTIFS(Master!$L$2:$L$5000,H424,Master!$D$2:$D$5000,"Y")</f>
        <v>0</v>
      </c>
      <c r="K424" s="1">
        <f>COUNTIFS(Master!$C$2:$C$5000,J424,Master!$D$2:$D$5000,"Y")</f>
        <v>0</v>
      </c>
    </row>
    <row r="425" spans="9:11">
      <c r="I425" s="2">
        <f>COUNTIFS(Master!$L$2:$L$5000,H425,Master!$D$2:$D$5000,"Y")</f>
        <v>0</v>
      </c>
      <c r="K425" s="1">
        <f>COUNTIFS(Master!$C$2:$C$5000,J425,Master!$D$2:$D$5000,"Y")</f>
        <v>0</v>
      </c>
    </row>
    <row r="426" spans="9:11">
      <c r="I426" s="2">
        <f>COUNTIFS(Master!$L$2:$L$5000,H426,Master!$D$2:$D$5000,"Y")</f>
        <v>0</v>
      </c>
      <c r="K426" s="1">
        <f>COUNTIFS(Master!$C$2:$C$5000,J426,Master!$D$2:$D$5000,"Y")</f>
        <v>0</v>
      </c>
    </row>
    <row r="427" spans="9:11">
      <c r="I427" s="2">
        <f>COUNTIFS(Master!$L$2:$L$5000,H427,Master!$D$2:$D$5000,"Y")</f>
        <v>0</v>
      </c>
      <c r="K427" s="1">
        <f>COUNTIFS(Master!$C$2:$C$5000,J427,Master!$D$2:$D$5000,"Y")</f>
        <v>0</v>
      </c>
    </row>
    <row r="428" spans="9:11">
      <c r="I428" s="2">
        <f>COUNTIFS(Master!$L$2:$L$5000,H428,Master!$D$2:$D$5000,"Y")</f>
        <v>0</v>
      </c>
      <c r="K428" s="1">
        <f>COUNTIFS(Master!$C$2:$C$5000,J428,Master!$D$2:$D$5000,"Y")</f>
        <v>0</v>
      </c>
    </row>
    <row r="429" spans="9:11">
      <c r="I429" s="2">
        <f>COUNTIFS(Master!$L$2:$L$5000,H429,Master!$D$2:$D$5000,"Y")</f>
        <v>0</v>
      </c>
      <c r="K429" s="1">
        <f>COUNTIFS(Master!$C$2:$C$5000,J429,Master!$D$2:$D$5000,"Y")</f>
        <v>0</v>
      </c>
    </row>
    <row r="430" spans="9:11">
      <c r="I430" s="2">
        <f>COUNTIFS(Master!$L$2:$L$5000,H430,Master!$D$2:$D$5000,"Y")</f>
        <v>0</v>
      </c>
      <c r="K430" s="1">
        <f>COUNTIFS(Master!$C$2:$C$5000,J430,Master!$D$2:$D$5000,"Y")</f>
        <v>0</v>
      </c>
    </row>
    <row r="431" spans="9:11">
      <c r="I431" s="2">
        <f>COUNTIFS(Master!$L$2:$L$5000,H431,Master!$D$2:$D$5000,"Y")</f>
        <v>0</v>
      </c>
      <c r="K431" s="1">
        <f>COUNTIFS(Master!$C$2:$C$5000,J431,Master!$D$2:$D$5000,"Y")</f>
        <v>0</v>
      </c>
    </row>
    <row r="432" spans="9:11">
      <c r="I432" s="2">
        <f>COUNTIFS(Master!$L$2:$L$5000,H432,Master!$D$2:$D$5000,"Y")</f>
        <v>0</v>
      </c>
      <c r="K432" s="1">
        <f>COUNTIFS(Master!$C$2:$C$5000,J432,Master!$D$2:$D$5000,"Y")</f>
        <v>0</v>
      </c>
    </row>
    <row r="433" spans="9:11">
      <c r="I433" s="2">
        <f>COUNTIFS(Master!$L$2:$L$5000,H433,Master!$D$2:$D$5000,"Y")</f>
        <v>0</v>
      </c>
      <c r="K433" s="1">
        <f>COUNTIFS(Master!$C$2:$C$5000,J433,Master!$D$2:$D$5000,"Y")</f>
        <v>0</v>
      </c>
    </row>
    <row r="434" spans="9:11">
      <c r="I434" s="2">
        <f>COUNTIFS(Master!$L$2:$L$5000,H434,Master!$D$2:$D$5000,"Y")</f>
        <v>0</v>
      </c>
      <c r="K434" s="1">
        <f>COUNTIFS(Master!$C$2:$C$5000,J434,Master!$D$2:$D$5000,"Y")</f>
        <v>0</v>
      </c>
    </row>
    <row r="435" spans="9:11">
      <c r="I435" s="2">
        <f>COUNTIFS(Master!$L$2:$L$5000,H435,Master!$D$2:$D$5000,"Y")</f>
        <v>0</v>
      </c>
      <c r="K435" s="1">
        <f>COUNTIFS(Master!$C$2:$C$5000,J435,Master!$D$2:$D$5000,"Y")</f>
        <v>0</v>
      </c>
    </row>
    <row r="436" spans="9:11">
      <c r="I436" s="2">
        <f>COUNTIFS(Master!$L$2:$L$5000,H436,Master!$D$2:$D$5000,"Y")</f>
        <v>0</v>
      </c>
      <c r="K436" s="1">
        <f>COUNTIFS(Master!$C$2:$C$5000,J436,Master!$D$2:$D$5000,"Y")</f>
        <v>0</v>
      </c>
    </row>
    <row r="437" spans="9:11">
      <c r="I437" s="2">
        <f>COUNTIFS(Master!$L$2:$L$5000,H437,Master!$D$2:$D$5000,"Y")</f>
        <v>0</v>
      </c>
      <c r="K437" s="1">
        <f>COUNTIFS(Master!$C$2:$C$5000,J437,Master!$D$2:$D$5000,"Y")</f>
        <v>0</v>
      </c>
    </row>
    <row r="438" spans="9:11">
      <c r="I438" s="2">
        <f>COUNTIFS(Master!$L$2:$L$5000,H438,Master!$D$2:$D$5000,"Y")</f>
        <v>0</v>
      </c>
      <c r="K438" s="1">
        <f>COUNTIFS(Master!$C$2:$C$5000,J438,Master!$D$2:$D$5000,"Y")</f>
        <v>0</v>
      </c>
    </row>
    <row r="439" spans="9:11">
      <c r="I439" s="2">
        <f>COUNTIFS(Master!$L$2:$L$5000,H439,Master!$D$2:$D$5000,"Y")</f>
        <v>0</v>
      </c>
      <c r="K439" s="1">
        <f>COUNTIFS(Master!$C$2:$C$5000,J439,Master!$D$2:$D$5000,"Y")</f>
        <v>0</v>
      </c>
    </row>
    <row r="440" spans="9:11">
      <c r="I440" s="2">
        <f>COUNTIFS(Master!$L$2:$L$5000,H440,Master!$D$2:$D$5000,"Y")</f>
        <v>0</v>
      </c>
      <c r="K440" s="1">
        <f>COUNTIFS(Master!$C$2:$C$5000,J440,Master!$D$2:$D$5000,"Y")</f>
        <v>0</v>
      </c>
    </row>
    <row r="441" spans="9:11">
      <c r="I441" s="2">
        <f>COUNTIFS(Master!$L$2:$L$5000,H441,Master!$D$2:$D$5000,"Y")</f>
        <v>0</v>
      </c>
      <c r="K441" s="1">
        <f>COUNTIFS(Master!$C$2:$C$5000,J441,Master!$D$2:$D$5000,"Y")</f>
        <v>0</v>
      </c>
    </row>
    <row r="442" spans="9:11">
      <c r="I442" s="2">
        <f>COUNTIFS(Master!$L$2:$L$5000,H442,Master!$D$2:$D$5000,"Y")</f>
        <v>0</v>
      </c>
      <c r="K442" s="1">
        <f>COUNTIFS(Master!$C$2:$C$5000,J442,Master!$D$2:$D$5000,"Y")</f>
        <v>0</v>
      </c>
    </row>
    <row r="443" spans="9:11">
      <c r="I443" s="2">
        <f>COUNTIFS(Master!$L$2:$L$5000,H443,Master!$D$2:$D$5000,"Y")</f>
        <v>0</v>
      </c>
      <c r="K443" s="1">
        <f>COUNTIFS(Master!$C$2:$C$5000,J443,Master!$D$2:$D$5000,"Y")</f>
        <v>0</v>
      </c>
    </row>
    <row r="444" spans="9:11">
      <c r="I444" s="2">
        <f>COUNTIFS(Master!$L$2:$L$5000,H444,Master!$D$2:$D$5000,"Y")</f>
        <v>0</v>
      </c>
      <c r="K444" s="1">
        <f>COUNTIFS(Master!$C$2:$C$5000,J444,Master!$D$2:$D$5000,"Y")</f>
        <v>0</v>
      </c>
    </row>
    <row r="445" spans="9:11">
      <c r="I445" s="2">
        <f>COUNTIFS(Master!$L$2:$L$5000,H445,Master!$D$2:$D$5000,"Y")</f>
        <v>0</v>
      </c>
      <c r="K445" s="1">
        <f>COUNTIFS(Master!$C$2:$C$5000,J445,Master!$D$2:$D$5000,"Y")</f>
        <v>0</v>
      </c>
    </row>
    <row r="446" spans="9:11">
      <c r="I446" s="2">
        <f>COUNTIFS(Master!$L$2:$L$5000,H446,Master!$D$2:$D$5000,"Y")</f>
        <v>0</v>
      </c>
      <c r="K446" s="1">
        <f>COUNTIFS(Master!$C$2:$C$5000,J446,Master!$D$2:$D$5000,"Y")</f>
        <v>0</v>
      </c>
    </row>
    <row r="447" spans="9:11">
      <c r="I447" s="2">
        <f>COUNTIFS(Master!$L$2:$L$5000,H447,Master!$D$2:$D$5000,"Y")</f>
        <v>0</v>
      </c>
      <c r="K447" s="1">
        <f>COUNTIFS(Master!$C$2:$C$5000,J447,Master!$D$2:$D$5000,"Y")</f>
        <v>0</v>
      </c>
    </row>
    <row r="448" spans="9:11">
      <c r="I448" s="2">
        <f>COUNTIFS(Master!$L$2:$L$5000,H448,Master!$D$2:$D$5000,"Y")</f>
        <v>0</v>
      </c>
      <c r="K448" s="1">
        <f>COUNTIFS(Master!$C$2:$C$5000,J448,Master!$D$2:$D$5000,"Y")</f>
        <v>0</v>
      </c>
    </row>
    <row r="449" spans="9:11">
      <c r="I449" s="2">
        <f>COUNTIFS(Master!$L$2:$L$5000,H449,Master!$D$2:$D$5000,"Y")</f>
        <v>0</v>
      </c>
      <c r="K449" s="1">
        <f>COUNTIFS(Master!$C$2:$C$5000,J449,Master!$D$2:$D$5000,"Y")</f>
        <v>0</v>
      </c>
    </row>
    <row r="450" spans="9:11">
      <c r="I450" s="2">
        <f>COUNTIFS(Master!$L$2:$L$5000,H450,Master!$D$2:$D$5000,"Y")</f>
        <v>0</v>
      </c>
      <c r="K450" s="1">
        <f>COUNTIFS(Master!$C$2:$C$5000,J450,Master!$D$2:$D$5000,"Y")</f>
        <v>0</v>
      </c>
    </row>
    <row r="451" spans="9:11">
      <c r="I451" s="2">
        <f>COUNTIFS(Master!$L$2:$L$5000,H451,Master!$D$2:$D$5000,"Y")</f>
        <v>0</v>
      </c>
      <c r="K451" s="1">
        <f>COUNTIFS(Master!$C$2:$C$5000,J451,Master!$D$2:$D$5000,"Y")</f>
        <v>0</v>
      </c>
    </row>
    <row r="452" spans="9:11">
      <c r="I452" s="2">
        <f>COUNTIFS(Master!$L$2:$L$5000,H452,Master!$D$2:$D$5000,"Y")</f>
        <v>0</v>
      </c>
      <c r="K452" s="1">
        <f>COUNTIFS(Master!$C$2:$C$5000,J452,Master!$D$2:$D$5000,"Y")</f>
        <v>0</v>
      </c>
    </row>
    <row r="453" spans="9:11">
      <c r="I453" s="2">
        <f>COUNTIFS(Master!$L$2:$L$5000,H453,Master!$D$2:$D$5000,"Y")</f>
        <v>0</v>
      </c>
      <c r="K453" s="1">
        <f>COUNTIFS(Master!$C$2:$C$5000,J453,Master!$D$2:$D$5000,"Y")</f>
        <v>0</v>
      </c>
    </row>
    <row r="454" spans="9:11">
      <c r="I454" s="2">
        <f>COUNTIFS(Master!$L$2:$L$5000,H454,Master!$D$2:$D$5000,"Y")</f>
        <v>0</v>
      </c>
      <c r="K454" s="1">
        <f>COUNTIFS(Master!$C$2:$C$5000,J454,Master!$D$2:$D$5000,"Y")</f>
        <v>0</v>
      </c>
    </row>
    <row r="455" spans="9:11">
      <c r="I455" s="2">
        <f>COUNTIFS(Master!$L$2:$L$5000,H455,Master!$D$2:$D$5000,"Y")</f>
        <v>0</v>
      </c>
      <c r="K455" s="1">
        <f>COUNTIFS(Master!$C$2:$C$5000,J455,Master!$D$2:$D$5000,"Y")</f>
        <v>0</v>
      </c>
    </row>
    <row r="456" spans="9:11">
      <c r="I456" s="2">
        <f>COUNTIFS(Master!$L$2:$L$5000,H456,Master!$D$2:$D$5000,"Y")</f>
        <v>0</v>
      </c>
      <c r="K456" s="1">
        <f>COUNTIFS(Master!$C$2:$C$5000,J456,Master!$D$2:$D$5000,"Y")</f>
        <v>0</v>
      </c>
    </row>
    <row r="457" spans="9:11">
      <c r="I457" s="2">
        <f>COUNTIFS(Master!$L$2:$L$5000,H457,Master!$D$2:$D$5000,"Y")</f>
        <v>0</v>
      </c>
      <c r="K457" s="1">
        <f>COUNTIFS(Master!$C$2:$C$5000,J457,Master!$D$2:$D$5000,"Y")</f>
        <v>0</v>
      </c>
    </row>
    <row r="458" spans="9:11">
      <c r="I458" s="2">
        <f>COUNTIFS(Master!$L$2:$L$5000,H458,Master!$D$2:$D$5000,"Y")</f>
        <v>0</v>
      </c>
      <c r="K458" s="1">
        <f>COUNTIFS(Master!$C$2:$C$5000,J458,Master!$D$2:$D$5000,"Y")</f>
        <v>0</v>
      </c>
    </row>
    <row r="459" spans="9:11">
      <c r="I459" s="2">
        <f>COUNTIFS(Master!$L$2:$L$5000,H459,Master!$D$2:$D$5000,"Y")</f>
        <v>0</v>
      </c>
      <c r="K459" s="1">
        <f>COUNTIFS(Master!$C$2:$C$5000,J459,Master!$D$2:$D$5000,"Y")</f>
        <v>0</v>
      </c>
    </row>
    <row r="460" spans="9:11">
      <c r="I460" s="2">
        <f>COUNTIFS(Master!$L$2:$L$5000,H460,Master!$D$2:$D$5000,"Y")</f>
        <v>0</v>
      </c>
      <c r="K460" s="1">
        <f>COUNTIFS(Master!$C$2:$C$5000,J460,Master!$D$2:$D$5000,"Y")</f>
        <v>0</v>
      </c>
    </row>
    <row r="461" spans="9:11">
      <c r="I461" s="2">
        <f>COUNTIFS(Master!$L$2:$L$5000,H461,Master!$D$2:$D$5000,"Y")</f>
        <v>0</v>
      </c>
      <c r="K461" s="1">
        <f>COUNTIFS(Master!$C$2:$C$5000,J461,Master!$D$2:$D$5000,"Y")</f>
        <v>0</v>
      </c>
    </row>
    <row r="462" spans="9:11">
      <c r="I462" s="2">
        <f>COUNTIFS(Master!$L$2:$L$5000,H462,Master!$D$2:$D$5000,"Y")</f>
        <v>0</v>
      </c>
      <c r="K462" s="1">
        <f>COUNTIFS(Master!$C$2:$C$5000,J462,Master!$D$2:$D$5000,"Y")</f>
        <v>0</v>
      </c>
    </row>
    <row r="463" spans="9:11">
      <c r="I463" s="2">
        <f>COUNTIFS(Master!$L$2:$L$5000,H463,Master!$D$2:$D$5000,"Y")</f>
        <v>0</v>
      </c>
      <c r="K463" s="1">
        <f>COUNTIFS(Master!$C$2:$C$5000,J463,Master!$D$2:$D$5000,"Y")</f>
        <v>0</v>
      </c>
    </row>
    <row r="464" spans="9:11">
      <c r="I464" s="2">
        <f>COUNTIFS(Master!$L$2:$L$5000,H464,Master!$D$2:$D$5000,"Y")</f>
        <v>0</v>
      </c>
      <c r="K464" s="1">
        <f>COUNTIFS(Master!$C$2:$C$5000,J464,Master!$D$2:$D$5000,"Y")</f>
        <v>0</v>
      </c>
    </row>
    <row r="465" spans="9:11">
      <c r="I465" s="2">
        <f>COUNTIFS(Master!$L$2:$L$5000,H465,Master!$D$2:$D$5000,"Y")</f>
        <v>0</v>
      </c>
      <c r="K465" s="1">
        <f>COUNTIFS(Master!$C$2:$C$5000,J465,Master!$D$2:$D$5000,"Y")</f>
        <v>0</v>
      </c>
    </row>
    <row r="466" spans="9:11">
      <c r="I466" s="2">
        <f>COUNTIFS(Master!$L$2:$L$5000,H466,Master!$D$2:$D$5000,"Y")</f>
        <v>0</v>
      </c>
      <c r="K466" s="1">
        <f>COUNTIFS(Master!$C$2:$C$5000,J466,Master!$D$2:$D$5000,"Y")</f>
        <v>0</v>
      </c>
    </row>
    <row r="467" spans="9:11">
      <c r="I467" s="2">
        <f>COUNTIFS(Master!$L$2:$L$5000,H467,Master!$D$2:$D$5000,"Y")</f>
        <v>0</v>
      </c>
      <c r="K467" s="1">
        <f>COUNTIFS(Master!$C$2:$C$5000,J467,Master!$D$2:$D$5000,"Y")</f>
        <v>0</v>
      </c>
    </row>
    <row r="468" spans="9:11">
      <c r="I468" s="2">
        <f>COUNTIFS(Master!$L$2:$L$5000,H468,Master!$D$2:$D$5000,"Y")</f>
        <v>0</v>
      </c>
      <c r="K468" s="1">
        <f>COUNTIFS(Master!$C$2:$C$5000,J468,Master!$D$2:$D$5000,"Y")</f>
        <v>0</v>
      </c>
    </row>
    <row r="469" spans="9:11">
      <c r="I469" s="2">
        <f>COUNTIFS(Master!$L$2:$L$5000,H469,Master!$D$2:$D$5000,"Y")</f>
        <v>0</v>
      </c>
      <c r="K469" s="1">
        <f>COUNTIFS(Master!$C$2:$C$5000,J469,Master!$D$2:$D$5000,"Y")</f>
        <v>0</v>
      </c>
    </row>
    <row r="470" spans="9:11">
      <c r="I470" s="2">
        <f>COUNTIFS(Master!$L$2:$L$5000,H470,Master!$D$2:$D$5000,"Y")</f>
        <v>0</v>
      </c>
      <c r="K470" s="1">
        <f>COUNTIFS(Master!$C$2:$C$5000,J470,Master!$D$2:$D$5000,"Y")</f>
        <v>0</v>
      </c>
    </row>
    <row r="471" spans="9:11">
      <c r="I471" s="2">
        <f>COUNTIFS(Master!$L$2:$L$5000,H471,Master!$D$2:$D$5000,"Y")</f>
        <v>0</v>
      </c>
      <c r="K471" s="1">
        <f>COUNTIFS(Master!$C$2:$C$5000,J471,Master!$D$2:$D$5000,"Y")</f>
        <v>0</v>
      </c>
    </row>
    <row r="472" spans="9:11">
      <c r="I472" s="2">
        <f>COUNTIFS(Master!$L$2:$L$5000,H472,Master!$D$2:$D$5000,"Y")</f>
        <v>0</v>
      </c>
      <c r="K472" s="1">
        <f>COUNTIFS(Master!$C$2:$C$5000,J472,Master!$D$2:$D$5000,"Y")</f>
        <v>0</v>
      </c>
    </row>
    <row r="473" spans="9:11">
      <c r="I473" s="2">
        <f>COUNTIFS(Master!$L$2:$L$5000,H473,Master!$D$2:$D$5000,"Y")</f>
        <v>0</v>
      </c>
      <c r="K473" s="1">
        <f>COUNTIFS(Master!$C$2:$C$5000,J473,Master!$D$2:$D$5000,"Y")</f>
        <v>0</v>
      </c>
    </row>
    <row r="474" spans="9:11">
      <c r="I474" s="2">
        <f>COUNTIFS(Master!$L$2:$L$5000,H474,Master!$D$2:$D$5000,"Y")</f>
        <v>0</v>
      </c>
      <c r="K474" s="1">
        <f>COUNTIFS(Master!$C$2:$C$5000,J474,Master!$D$2:$D$5000,"Y")</f>
        <v>0</v>
      </c>
    </row>
    <row r="475" spans="9:11">
      <c r="I475" s="2">
        <f>COUNTIFS(Master!$L$2:$L$5000,H475,Master!$D$2:$D$5000,"Y")</f>
        <v>0</v>
      </c>
      <c r="K475" s="1">
        <f>COUNTIFS(Master!$C$2:$C$5000,J475,Master!$D$2:$D$5000,"Y")</f>
        <v>0</v>
      </c>
    </row>
    <row r="476" spans="9:11">
      <c r="I476" s="2">
        <f>COUNTIFS(Master!$L$2:$L$5000,H476,Master!$D$2:$D$5000,"Y")</f>
        <v>0</v>
      </c>
      <c r="K476" s="1">
        <f>COUNTIFS(Master!$C$2:$C$5000,J476,Master!$D$2:$D$5000,"Y")</f>
        <v>0</v>
      </c>
    </row>
    <row r="477" spans="9:11">
      <c r="I477" s="2">
        <f>COUNTIFS(Master!$L$2:$L$5000,H477,Master!$D$2:$D$5000,"Y")</f>
        <v>0</v>
      </c>
      <c r="K477" s="1">
        <f>COUNTIFS(Master!$C$2:$C$5000,J477,Master!$D$2:$D$5000,"Y")</f>
        <v>0</v>
      </c>
    </row>
    <row r="478" spans="9:11">
      <c r="I478" s="2">
        <f>COUNTIFS(Master!$L$2:$L$5000,H478,Master!$D$2:$D$5000,"Y")</f>
        <v>0</v>
      </c>
      <c r="K478" s="1">
        <f>COUNTIFS(Master!$C$2:$C$5000,J478,Master!$D$2:$D$5000,"Y")</f>
        <v>0</v>
      </c>
    </row>
    <row r="479" spans="9:11">
      <c r="I479" s="2">
        <f>COUNTIFS(Master!$L$2:$L$5000,H479,Master!$D$2:$D$5000,"Y")</f>
        <v>0</v>
      </c>
      <c r="K479" s="1">
        <f>COUNTIFS(Master!$C$2:$C$5000,J479,Master!$D$2:$D$5000,"Y")</f>
        <v>0</v>
      </c>
    </row>
    <row r="480" spans="9:11">
      <c r="I480" s="2">
        <f>COUNTIFS(Master!$L$2:$L$5000,H480,Master!$D$2:$D$5000,"Y")</f>
        <v>0</v>
      </c>
      <c r="K480" s="1">
        <f>COUNTIFS(Master!$C$2:$C$5000,J480,Master!$D$2:$D$5000,"Y")</f>
        <v>0</v>
      </c>
    </row>
    <row r="481" spans="9:11">
      <c r="I481" s="2">
        <f>COUNTIFS(Master!$L$2:$L$5000,H481,Master!$D$2:$D$5000,"Y")</f>
        <v>0</v>
      </c>
      <c r="K481" s="1">
        <f>COUNTIFS(Master!$C$2:$C$5000,J481,Master!$D$2:$D$5000,"Y")</f>
        <v>0</v>
      </c>
    </row>
    <row r="482" spans="9:11">
      <c r="I482" s="2">
        <f>COUNTIFS(Master!$L$2:$L$5000,H482,Master!$D$2:$D$5000,"Y")</f>
        <v>0</v>
      </c>
      <c r="K482" s="1">
        <f>COUNTIFS(Master!$C$2:$C$5000,J482,Master!$D$2:$D$5000,"Y")</f>
        <v>0</v>
      </c>
    </row>
    <row r="483" spans="9:11">
      <c r="I483" s="2">
        <f>COUNTIFS(Master!$L$2:$L$5000,H483,Master!$D$2:$D$5000,"Y")</f>
        <v>0</v>
      </c>
      <c r="K483" s="1">
        <f>COUNTIFS(Master!$C$2:$C$5000,J483,Master!$D$2:$D$5000,"Y")</f>
        <v>0</v>
      </c>
    </row>
    <row r="484" spans="9:11">
      <c r="I484" s="2">
        <f>COUNTIFS(Master!$L$2:$L$5000,H484,Master!$D$2:$D$5000,"Y")</f>
        <v>0</v>
      </c>
      <c r="K484" s="1">
        <f>COUNTIFS(Master!$C$2:$C$5000,J484,Master!$D$2:$D$5000,"Y")</f>
        <v>0</v>
      </c>
    </row>
    <row r="485" spans="9:11">
      <c r="I485" s="2">
        <f>COUNTIFS(Master!$L$2:$L$5000,H485,Master!$D$2:$D$5000,"Y")</f>
        <v>0</v>
      </c>
      <c r="K485" s="1">
        <f>COUNTIFS(Master!$C$2:$C$5000,J485,Master!$D$2:$D$5000,"Y")</f>
        <v>0</v>
      </c>
    </row>
    <row r="486" spans="9:11">
      <c r="I486" s="2">
        <f>COUNTIFS(Master!$L$2:$L$5000,H486,Master!$D$2:$D$5000,"Y")</f>
        <v>0</v>
      </c>
      <c r="K486" s="1">
        <f>COUNTIFS(Master!$C$2:$C$5000,J486,Master!$D$2:$D$5000,"Y")</f>
        <v>0</v>
      </c>
    </row>
    <row r="487" spans="9:11">
      <c r="I487" s="2">
        <f>COUNTIFS(Master!$L$2:$L$5000,H487,Master!$D$2:$D$5000,"Y")</f>
        <v>0</v>
      </c>
      <c r="K487" s="1">
        <f>COUNTIFS(Master!$C$2:$C$5000,J487,Master!$D$2:$D$5000,"Y")</f>
        <v>0</v>
      </c>
    </row>
    <row r="488" spans="9:11">
      <c r="I488" s="2">
        <f>COUNTIFS(Master!$L$2:$L$5000,H488,Master!$D$2:$D$5000,"Y")</f>
        <v>0</v>
      </c>
      <c r="K488" s="1">
        <f>COUNTIFS(Master!$C$2:$C$5000,J488,Master!$D$2:$D$5000,"Y")</f>
        <v>0</v>
      </c>
    </row>
    <row r="489" spans="9:11">
      <c r="I489" s="2">
        <f>COUNTIFS(Master!$L$2:$L$5000,H489,Master!$D$2:$D$5000,"Y")</f>
        <v>0</v>
      </c>
      <c r="K489" s="1">
        <f>COUNTIFS(Master!$C$2:$C$5000,J489,Master!$D$2:$D$5000,"Y")</f>
        <v>0</v>
      </c>
    </row>
    <row r="490" spans="9:11">
      <c r="I490" s="2">
        <f>COUNTIFS(Master!$L$2:$L$5000,H490,Master!$D$2:$D$5000,"Y")</f>
        <v>0</v>
      </c>
      <c r="K490" s="1">
        <f>COUNTIFS(Master!$C$2:$C$5000,J490,Master!$D$2:$D$5000,"Y")</f>
        <v>0</v>
      </c>
    </row>
    <row r="491" spans="9:11">
      <c r="I491" s="2">
        <f>COUNTIFS(Master!$L$2:$L$5000,H491,Master!$D$2:$D$5000,"Y")</f>
        <v>0</v>
      </c>
      <c r="K491" s="1">
        <f>COUNTIFS(Master!$C$2:$C$5000,J491,Master!$D$2:$D$5000,"Y")</f>
        <v>0</v>
      </c>
    </row>
    <row r="492" spans="9:11">
      <c r="I492" s="2">
        <f>COUNTIFS(Master!$L$2:$L$5000,H492,Master!$D$2:$D$5000,"Y")</f>
        <v>0</v>
      </c>
      <c r="K492" s="1">
        <f>COUNTIFS(Master!$C$2:$C$5000,J492,Master!$D$2:$D$5000,"Y")</f>
        <v>0</v>
      </c>
    </row>
    <row r="493" spans="9:11">
      <c r="I493" s="2">
        <f>COUNTIFS(Master!$L$2:$L$5000,H493,Master!$D$2:$D$5000,"Y")</f>
        <v>0</v>
      </c>
      <c r="K493" s="1">
        <f>COUNTIFS(Master!$C$2:$C$5000,J493,Master!$D$2:$D$5000,"Y")</f>
        <v>0</v>
      </c>
    </row>
    <row r="494" spans="9:11">
      <c r="I494" s="2">
        <f>COUNTIFS(Master!$L$2:$L$5000,H494,Master!$D$2:$D$5000,"Y")</f>
        <v>0</v>
      </c>
      <c r="K494" s="1">
        <f>COUNTIFS(Master!$C$2:$C$5000,J494,Master!$D$2:$D$5000,"Y")</f>
        <v>0</v>
      </c>
    </row>
    <row r="495" spans="9:11">
      <c r="I495" s="2">
        <f>COUNTIFS(Master!$L$2:$L$5000,H495,Master!$D$2:$D$5000,"Y")</f>
        <v>0</v>
      </c>
      <c r="K495" s="1">
        <f>COUNTIFS(Master!$C$2:$C$5000,J495,Master!$D$2:$D$5000,"Y")</f>
        <v>0</v>
      </c>
    </row>
    <row r="496" spans="9:11">
      <c r="I496" s="2">
        <f>COUNTIFS(Master!$L$2:$L$5000,H496,Master!$D$2:$D$5000,"Y")</f>
        <v>0</v>
      </c>
      <c r="K496" s="1">
        <f>COUNTIFS(Master!$C$2:$C$5000,J496,Master!$D$2:$D$5000,"Y")</f>
        <v>0</v>
      </c>
    </row>
    <row r="497" spans="9:11">
      <c r="I497" s="2">
        <f>COUNTIFS(Master!$L$2:$L$5000,H497,Master!$D$2:$D$5000,"Y")</f>
        <v>0</v>
      </c>
      <c r="K497" s="1">
        <f>COUNTIFS(Master!$C$2:$C$5000,J497,Master!$D$2:$D$5000,"Y")</f>
        <v>0</v>
      </c>
    </row>
    <row r="498" spans="9:11">
      <c r="I498" s="2">
        <f>COUNTIFS(Master!$L$2:$L$5000,H498,Master!$D$2:$D$5000,"Y")</f>
        <v>0</v>
      </c>
      <c r="K498" s="1">
        <f>COUNTIFS(Master!$C$2:$C$5000,J498,Master!$D$2:$D$5000,"Y")</f>
        <v>0</v>
      </c>
    </row>
    <row r="499" spans="9:11">
      <c r="I499" s="2">
        <f>COUNTIFS(Master!$L$2:$L$5000,H499,Master!$D$2:$D$5000,"Y")</f>
        <v>0</v>
      </c>
      <c r="K499" s="1">
        <f>COUNTIFS(Master!$C$2:$C$5000,J499,Master!$D$2:$D$5000,"Y")</f>
        <v>0</v>
      </c>
    </row>
    <row r="500" spans="9:11">
      <c r="I500" s="2">
        <f>COUNTIFS(Master!$L$2:$L$5000,H500,Master!$D$2:$D$5000,"Y")</f>
        <v>0</v>
      </c>
      <c r="K500" s="1">
        <f>COUNTIFS(Master!$C$2:$C$5000,J500,Master!$D$2:$D$5000,"Y")</f>
        <v>0</v>
      </c>
    </row>
  </sheetData>
  <sheetProtection algorithmName="SHA-512" hashValue="XxQzEPBSeyM7B3bDM1B6DfAoutMZ6Sg6k8am6d6UXBnhNMTxh/mClesyba3gtUgvGvkzkJVObvlRSeFEOvNzPw==" saltValue="QgQmq8CCqjsAZ8LPC3b1/A==" spinCount="100000" sheet="1" objects="1" scenarios="1"/>
  <mergeCells count="6">
    <mergeCell ref="J1:L1"/>
    <mergeCell ref="A1:G1"/>
    <mergeCell ref="B2:C2"/>
    <mergeCell ref="D2:E2"/>
    <mergeCell ref="F2:G2"/>
    <mergeCell ref="H1:I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7AE3-97E5-4044-AC12-7218B0F22988}">
  <dimension ref="A1:I5"/>
  <sheetViews>
    <sheetView workbookViewId="0">
      <selection activeCell="I3" sqref="I3"/>
    </sheetView>
  </sheetViews>
  <sheetFormatPr defaultRowHeight="14.5"/>
  <cols>
    <col min="1" max="1" width="10.26953125" bestFit="1" customWidth="1"/>
    <col min="2" max="2" width="25.08984375" bestFit="1" customWidth="1"/>
    <col min="3" max="3" width="17.1796875" bestFit="1" customWidth="1"/>
    <col min="4" max="4" width="22.453125" bestFit="1" customWidth="1"/>
    <col min="5" max="5" width="23.6328125" bestFit="1" customWidth="1"/>
    <col min="6" max="6" width="19.26953125" bestFit="1" customWidth="1"/>
    <col min="7" max="7" width="26.7265625" bestFit="1" customWidth="1"/>
    <col min="8" max="8" width="21.90625" bestFit="1" customWidth="1"/>
    <col min="9" max="9" width="26.90625" bestFit="1" customWidth="1"/>
    <col min="10" max="10" width="13.08984375" customWidth="1"/>
    <col min="11" max="11" width="13.36328125" customWidth="1"/>
    <col min="12" max="12" width="12.7265625" customWidth="1"/>
  </cols>
  <sheetData>
    <row r="1" spans="1:9" s="53" customFormat="1" ht="21">
      <c r="A1" s="53" t="s">
        <v>3</v>
      </c>
      <c r="B1" s="54" t="s">
        <v>9</v>
      </c>
      <c r="C1" s="53" t="s">
        <v>27</v>
      </c>
      <c r="D1" s="53" t="s">
        <v>29</v>
      </c>
      <c r="E1" s="53" t="s">
        <v>30</v>
      </c>
      <c r="F1" s="53" t="s">
        <v>39</v>
      </c>
      <c r="G1" s="53" t="s">
        <v>40</v>
      </c>
      <c r="H1" s="53" t="s">
        <v>14</v>
      </c>
      <c r="I1" s="53" t="s">
        <v>15</v>
      </c>
    </row>
    <row r="2" spans="1:9" s="6" customFormat="1" ht="18.5">
      <c r="A2" s="6" t="s">
        <v>16407</v>
      </c>
      <c r="B2" s="7">
        <f>COUNTIFS(Master!E:E,"Y")</f>
        <v>0</v>
      </c>
      <c r="C2" s="6">
        <f>COUNTIFS(Master!N2:N5000,"Q1")</f>
        <v>0</v>
      </c>
      <c r="D2" s="6">
        <f>COUNTIFS(Employment!C2:C500,"&gt;="&amp;DATE(2025,1,1),Employment!C2:C500,"&lt;="&amp;DATE(2025,3,31),Employment!C2:C500,"&lt;&gt;")</f>
        <v>0</v>
      </c>
      <c r="E2" s="6">
        <f>COUNTIF(Master!U2:U5000,"Y")</f>
        <v>0</v>
      </c>
      <c r="F2" s="6">
        <f>COUNTIFS(Education!C2:C1000,"&gt;="&amp;DATE(2025,1,1),Education!C2:C1000,"&lt;="&amp;DATE(2025,3,31),Education!C2:C1000,"&lt;&gt;")</f>
        <v>0</v>
      </c>
      <c r="G2" s="6">
        <f>COUNTIF(Master!O2:O5000,"Y")</f>
        <v>0</v>
      </c>
      <c r="H2" s="6">
        <f>COUNTIFS(Master!Y2:Y500,"&gt;="&amp;DATE(2025,1,1),Master!Y2:Y500,"&lt;="&amp;DATE(2025,3,31),Master!Z2:Z500,"W")</f>
        <v>0</v>
      </c>
      <c r="I2" s="6">
        <f>COUNTIFS(Master!Y2:Y500,"&gt;="&amp;DATE(2025,1,1),Master!Y2:Y500,"&lt;="&amp;DATE(2025,3,31),Master!Z2:Z500,"U")</f>
        <v>0</v>
      </c>
    </row>
    <row r="3" spans="1:9" s="6" customFormat="1" ht="18.5">
      <c r="A3" s="6" t="s">
        <v>16408</v>
      </c>
      <c r="B3" s="7">
        <f>COUNTIFS(Master!F:F,"Y")</f>
        <v>0</v>
      </c>
      <c r="C3" s="6">
        <f>COUNTIFS(Master!N2:N5000,"Q2")</f>
        <v>0</v>
      </c>
      <c r="D3" s="6">
        <f>COUNTIFS(Employment!C2:C500,"&gt;="&amp;DATE(2025,4,1),Employment!C2:C500,"&lt;="&amp;DATE(2025,6,30),Employment!C2:C500,"&lt;&gt;")</f>
        <v>0</v>
      </c>
      <c r="E3" s="6">
        <f>COUNTIF(Master!V2:V5000,"Y")</f>
        <v>0</v>
      </c>
      <c r="F3" s="6">
        <f>COUNTIFS(Education!C2:C1000,"&gt;="&amp;DATE(2025,4,1),Education!C2:C1000,"&lt;="&amp;DATE(2025,6,30),Education!C2:C1000,"&lt;&gt;")</f>
        <v>0</v>
      </c>
      <c r="G3" s="6">
        <f>COUNTIF(Master!P2:P5000,"Y")</f>
        <v>0</v>
      </c>
      <c r="H3" s="6">
        <f>COUNTIFS(Master!Y2:Y500,"&gt;="&amp;DATE(2025,4,1),Master!Y2:Y500,"&lt;="&amp;DATE(2025,6,30),Master!Z2:Z500,"W")</f>
        <v>0</v>
      </c>
      <c r="I3" s="6">
        <f>COUNTIFS(Master!Y2:Y500,"&gt;="&amp;DATE(2025,4,1),Master!Y2:Y500,"&lt;="&amp;DATE(2025,6,30),Master!Z2:Z500,"U")</f>
        <v>0</v>
      </c>
    </row>
    <row r="4" spans="1:9" s="6" customFormat="1" ht="18.5">
      <c r="A4" s="6" t="s">
        <v>16409</v>
      </c>
      <c r="B4" s="7">
        <f>COUNTIFS(Master!G:G,"Y")</f>
        <v>0</v>
      </c>
      <c r="C4" s="6">
        <f>COUNTIFS(Master!N2:N5000,"Q3")</f>
        <v>0</v>
      </c>
      <c r="D4" s="6">
        <f>COUNTIFS(Employment!C2:C500,"&gt;="&amp;DATE(2025,7,1),Employment!C2:C500,"&lt;="&amp;DATE(2025,9,30),Employment!C2:C500,"&lt;&gt;")</f>
        <v>0</v>
      </c>
      <c r="E4" s="6">
        <f>COUNTIF(Master!W2:W5000,"Y")</f>
        <v>0</v>
      </c>
      <c r="F4" s="6">
        <f>COUNTIFS(Education!C2:C1000,"&gt;="&amp;DATE(2025,7,1),Education!C2:C1000,"&lt;="&amp;DATE(2025,9,30),Education!C2:C1000,"&lt;&gt;")</f>
        <v>0</v>
      </c>
      <c r="G4" s="6">
        <f>COUNTIF(Master!Q2:Q5000,"Y")</f>
        <v>0</v>
      </c>
      <c r="H4" s="6">
        <f>COUNTIFS(Master!Y2:Y500,"&gt;="&amp;DATE(2025,7,1),Master!Y2:Y500,"&lt;="&amp;DATE(2025,9,30),Master!Z2:Z500,"W")</f>
        <v>0</v>
      </c>
      <c r="I4" s="6">
        <f>COUNTIFS(Master!Y2:Y500,"&gt;="&amp;DATE(2025,7,1),Master!Y2:Y500,"&lt;="&amp;DATE(2025,9,30),Master!Z2:Z500,"U")</f>
        <v>0</v>
      </c>
    </row>
    <row r="5" spans="1:9" s="6" customFormat="1" ht="18.5">
      <c r="A5" s="6" t="s">
        <v>16410</v>
      </c>
      <c r="B5" s="7">
        <f>COUNTIFS(Master!H:H,"Y")</f>
        <v>0</v>
      </c>
      <c r="C5" s="6">
        <f>COUNTIFS(Master!N2:N5000,"Q4")</f>
        <v>0</v>
      </c>
      <c r="D5" s="6">
        <f>COUNTIFS(Employment!C2:C500,"&gt;="&amp;DATE(2025,10,1),Employment!C2:C500,"&lt;="&amp;DATE(2025,12,31),Employment!C2:C500,"&lt;&gt;")</f>
        <v>0</v>
      </c>
      <c r="E5" s="6">
        <f>COUNTIF(Master!X2:X5000,"Y")</f>
        <v>0</v>
      </c>
      <c r="F5" s="6">
        <f>COUNTIFS(Education!C2:C1000,"&gt;="&amp;DATE(2025,10,1),Education!C2:C1000,"&lt;="&amp;DATE(2025,12,31),Education!C2:C1000,"&lt;&gt;")</f>
        <v>0</v>
      </c>
      <c r="G5" s="6">
        <f>COUNTIF(Master!R2:R5000,"Y")</f>
        <v>0</v>
      </c>
      <c r="H5" s="6">
        <f>COUNTIFS(Master!Y2:Y500,"&gt;="&amp;DATE(2025,10,1),Master!Y2:Y500,"&lt;="&amp;DATE(2025,12,31),Master!Z2:Z500,"W")</f>
        <v>0</v>
      </c>
      <c r="I5" s="6">
        <f>COUNTIFS(Master!Y2:Y500,"&gt;="&amp;DATE(2025,10,1),Master!Y2:Y500,"&lt;="&amp;DATE(2025,12,31),Master!Z2:Z500,"U")</f>
        <v>0</v>
      </c>
    </row>
  </sheetData>
  <sheetProtection algorithmName="SHA-512" hashValue="wV9nOL+CxYeDzleXx+cwZSF/LQxaVTxY40xMxyMgNoyQU9Yux4nsBQmiUUm0IX0RxxmJPcpaoFbtxNgvPDfiEw==" saltValue="ONwEgBykMQOISeBBbgo+CA==" spinCount="100000" sheet="1" objects="1" scenarios="1"/>
  <pageMargins left="0.7" right="0.7" top="0.75" bottom="0.75" header="0.3" footer="0.3"/>
  <pageSetup orientation="portrait" r:id="rId1"/>
  <ignoredErrors>
    <ignoredError sqref="E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67CE1-71FC-4DD0-9FA0-29AF61D5D286}">
  <dimension ref="A1:O14"/>
  <sheetViews>
    <sheetView topLeftCell="J1" workbookViewId="0">
      <selection activeCell="F2" sqref="F2"/>
    </sheetView>
  </sheetViews>
  <sheetFormatPr defaultColWidth="25.6328125" defaultRowHeight="14.5"/>
  <cols>
    <col min="3" max="3" width="30.54296875" customWidth="1"/>
    <col min="8" max="8" width="36.54296875" customWidth="1"/>
  </cols>
  <sheetData>
    <row r="1" spans="1:15" ht="17.5" thickBot="1">
      <c r="A1" s="60" t="s">
        <v>73</v>
      </c>
      <c r="B1" s="60"/>
      <c r="C1" s="60"/>
      <c r="D1" s="60"/>
      <c r="E1" s="60"/>
      <c r="F1" s="60"/>
      <c r="G1" s="60"/>
      <c r="H1" s="60"/>
      <c r="J1" s="60" t="s">
        <v>102</v>
      </c>
      <c r="K1" s="60"/>
      <c r="L1" s="60"/>
      <c r="M1" s="60"/>
      <c r="N1" s="60"/>
      <c r="O1" s="60"/>
    </row>
    <row r="2" spans="1:15" s="28" customFormat="1" ht="75.5" customHeight="1" thickTop="1">
      <c r="A2" s="42" t="s">
        <v>109</v>
      </c>
      <c r="B2" s="27" t="s">
        <v>66</v>
      </c>
      <c r="C2" s="42" t="s">
        <v>17</v>
      </c>
      <c r="D2" s="27" t="s">
        <v>66</v>
      </c>
      <c r="E2" s="42" t="s">
        <v>119</v>
      </c>
      <c r="F2" s="27" t="s">
        <v>66</v>
      </c>
      <c r="G2" s="42" t="s">
        <v>65</v>
      </c>
      <c r="H2" s="35" t="s">
        <v>72</v>
      </c>
      <c r="J2" s="26" t="s">
        <v>64</v>
      </c>
      <c r="K2" s="27" t="s">
        <v>66</v>
      </c>
      <c r="L2" s="26" t="s">
        <v>77</v>
      </c>
      <c r="M2" s="27" t="s">
        <v>66</v>
      </c>
      <c r="N2" s="26" t="s">
        <v>28</v>
      </c>
      <c r="O2" s="27" t="s">
        <v>66</v>
      </c>
    </row>
    <row r="3" spans="1:15">
      <c r="A3" s="29" t="s">
        <v>45</v>
      </c>
      <c r="B3" s="25" t="s">
        <v>21</v>
      </c>
      <c r="C3" s="30" t="s">
        <v>10</v>
      </c>
      <c r="D3" s="25" t="s">
        <v>23</v>
      </c>
      <c r="E3" s="31" t="s">
        <v>51</v>
      </c>
      <c r="F3" s="25" t="s">
        <v>55</v>
      </c>
      <c r="G3" s="29" t="s">
        <v>67</v>
      </c>
      <c r="H3" s="29" t="s">
        <v>4</v>
      </c>
      <c r="J3" s="29" t="s">
        <v>67</v>
      </c>
      <c r="K3" s="25" t="s">
        <v>4</v>
      </c>
      <c r="L3" s="29" t="s">
        <v>103</v>
      </c>
      <c r="M3" s="25" t="s">
        <v>23</v>
      </c>
      <c r="N3" s="24" t="s">
        <v>105</v>
      </c>
      <c r="O3" s="25" t="s">
        <v>31</v>
      </c>
    </row>
    <row r="4" spans="1:15">
      <c r="A4" s="32" t="s">
        <v>46</v>
      </c>
      <c r="B4" s="33" t="s">
        <v>22</v>
      </c>
      <c r="C4" s="32" t="s">
        <v>11</v>
      </c>
      <c r="D4" s="33" t="s">
        <v>24</v>
      </c>
      <c r="E4" s="32" t="s">
        <v>120</v>
      </c>
      <c r="F4" s="33" t="s">
        <v>26</v>
      </c>
      <c r="G4" s="32" t="s">
        <v>68</v>
      </c>
      <c r="H4" s="32" t="s">
        <v>6</v>
      </c>
      <c r="J4" s="32" t="s">
        <v>68</v>
      </c>
      <c r="K4" s="33" t="s">
        <v>6</v>
      </c>
      <c r="L4" s="32" t="s">
        <v>104</v>
      </c>
      <c r="M4" s="33" t="s">
        <v>42</v>
      </c>
      <c r="N4" s="40" t="s">
        <v>106</v>
      </c>
      <c r="O4" s="33" t="s">
        <v>33</v>
      </c>
    </row>
    <row r="5" spans="1:15">
      <c r="A5" s="32" t="s">
        <v>43</v>
      </c>
      <c r="B5" s="33" t="s">
        <v>70</v>
      </c>
      <c r="C5" s="32" t="s">
        <v>110</v>
      </c>
      <c r="D5" s="33" t="s">
        <v>111</v>
      </c>
      <c r="E5" s="32" t="s">
        <v>52</v>
      </c>
      <c r="F5" s="33" t="s">
        <v>24</v>
      </c>
      <c r="G5" s="32"/>
      <c r="H5" s="32"/>
      <c r="J5" s="23"/>
      <c r="K5" s="23"/>
      <c r="L5" s="23"/>
      <c r="M5" s="23"/>
      <c r="N5" s="32" t="s">
        <v>107</v>
      </c>
      <c r="O5" s="33" t="s">
        <v>32</v>
      </c>
    </row>
    <row r="6" spans="1:15">
      <c r="A6" s="32" t="s">
        <v>69</v>
      </c>
      <c r="B6" s="33" t="s">
        <v>71</v>
      </c>
      <c r="C6" s="34" t="s">
        <v>112</v>
      </c>
      <c r="D6" s="33" t="s">
        <v>25</v>
      </c>
      <c r="E6" s="32" t="s">
        <v>53</v>
      </c>
      <c r="F6" s="33" t="s">
        <v>42</v>
      </c>
      <c r="G6" s="32"/>
      <c r="H6" s="32"/>
      <c r="J6" s="29"/>
      <c r="K6" s="29"/>
      <c r="L6" s="29"/>
      <c r="M6" s="29"/>
      <c r="N6" s="29" t="s">
        <v>108</v>
      </c>
      <c r="O6" s="25" t="s">
        <v>34</v>
      </c>
    </row>
    <row r="7" spans="1:15">
      <c r="A7" s="32" t="s">
        <v>48</v>
      </c>
      <c r="B7" s="33" t="s">
        <v>56</v>
      </c>
      <c r="C7" s="34" t="s">
        <v>115</v>
      </c>
      <c r="D7" s="33" t="s">
        <v>26</v>
      </c>
      <c r="E7" s="34" t="s">
        <v>48</v>
      </c>
      <c r="F7" s="33" t="s">
        <v>56</v>
      </c>
      <c r="G7" s="32"/>
      <c r="H7" s="32"/>
    </row>
    <row r="8" spans="1:15">
      <c r="A8" s="32"/>
      <c r="B8" s="33"/>
      <c r="C8" s="32" t="s">
        <v>113</v>
      </c>
      <c r="D8" s="33" t="s">
        <v>114</v>
      </c>
      <c r="E8" s="32"/>
      <c r="F8" s="33"/>
      <c r="G8" s="32"/>
      <c r="H8" s="32"/>
    </row>
    <row r="9" spans="1:15">
      <c r="A9" s="23"/>
      <c r="B9" s="23"/>
      <c r="C9" s="32" t="s">
        <v>50</v>
      </c>
      <c r="D9" s="32" t="s">
        <v>116</v>
      </c>
      <c r="E9" s="23"/>
      <c r="F9" s="23"/>
      <c r="G9" s="23"/>
      <c r="H9" s="23"/>
    </row>
    <row r="10" spans="1:15">
      <c r="A10" s="23"/>
      <c r="B10" s="23"/>
      <c r="C10" s="29" t="s">
        <v>117</v>
      </c>
      <c r="D10" s="29" t="s">
        <v>118</v>
      </c>
      <c r="E10" s="23"/>
      <c r="F10" s="23"/>
      <c r="G10" s="23"/>
      <c r="H10" s="23"/>
    </row>
    <row r="12" spans="1:15" ht="17.5" thickBot="1">
      <c r="A12" s="60" t="s">
        <v>85</v>
      </c>
      <c r="B12" s="60"/>
      <c r="C12" s="60"/>
      <c r="D12" s="60"/>
      <c r="E12" s="60"/>
      <c r="F12" s="60"/>
      <c r="G12" s="60"/>
      <c r="H12" s="60"/>
      <c r="I12" s="60"/>
      <c r="J12" s="60"/>
      <c r="K12" s="60"/>
      <c r="L12" s="60"/>
      <c r="M12" s="60"/>
      <c r="N12" s="60"/>
      <c r="O12" s="60"/>
    </row>
    <row r="13" spans="1:15" ht="15" thickTop="1">
      <c r="A13" s="39" t="s">
        <v>74</v>
      </c>
      <c r="B13" s="39" t="s">
        <v>60</v>
      </c>
      <c r="C13" s="39" t="s">
        <v>64</v>
      </c>
      <c r="D13" s="39" t="s">
        <v>18</v>
      </c>
      <c r="E13" s="39" t="s">
        <v>78</v>
      </c>
      <c r="F13" s="39" t="s">
        <v>28</v>
      </c>
      <c r="G13" s="39" t="s">
        <v>75</v>
      </c>
      <c r="H13" s="39" t="s">
        <v>82</v>
      </c>
      <c r="I13" s="39" t="s">
        <v>83</v>
      </c>
      <c r="J13" s="39" t="s">
        <v>80</v>
      </c>
      <c r="K13" s="39" t="s">
        <v>76</v>
      </c>
      <c r="L13" s="39" t="s">
        <v>84</v>
      </c>
      <c r="M13" s="39" t="s">
        <v>19</v>
      </c>
      <c r="N13" s="39" t="s">
        <v>20</v>
      </c>
      <c r="O13" s="39" t="s">
        <v>77</v>
      </c>
    </row>
    <row r="14" spans="1:15" s="37" customFormat="1" ht="130.5">
      <c r="A14" s="38" t="s">
        <v>86</v>
      </c>
      <c r="B14" s="38" t="s">
        <v>87</v>
      </c>
      <c r="C14" s="38" t="s">
        <v>88</v>
      </c>
      <c r="D14" s="38" t="s">
        <v>89</v>
      </c>
      <c r="E14" s="38" t="s">
        <v>90</v>
      </c>
      <c r="F14" s="38" t="s">
        <v>91</v>
      </c>
      <c r="G14" s="38" t="s">
        <v>92</v>
      </c>
      <c r="H14" s="38" t="s">
        <v>93</v>
      </c>
      <c r="I14" s="38" t="s">
        <v>94</v>
      </c>
      <c r="J14" s="38" t="s">
        <v>95</v>
      </c>
      <c r="K14" s="38" t="s">
        <v>96</v>
      </c>
      <c r="L14" s="38" t="s">
        <v>97</v>
      </c>
      <c r="M14" s="38" t="s">
        <v>98</v>
      </c>
      <c r="N14" s="38" t="s">
        <v>100</v>
      </c>
      <c r="O14" s="38" t="s">
        <v>101</v>
      </c>
    </row>
  </sheetData>
  <sheetProtection algorithmName="SHA-512" hashValue="uuYbM1DSOu4eyCZBYqYGCsO4+NAIUI7roTiD/kDGQArN0ja6Gnywp0+j309FZyR10Yeh1fQRpZpw0+UkufkemA==" saltValue="BD4nXlwDOrZ+f/neAFQZ1A==" spinCount="100000" sheet="1" objects="1" scenarios="1"/>
  <mergeCells count="3">
    <mergeCell ref="A1:H1"/>
    <mergeCell ref="A12:O12"/>
    <mergeCell ref="J1:O1"/>
  </mergeCells>
  <pageMargins left="0.7" right="0.7" top="0.75" bottom="0.75" header="0.3" footer="0.3"/>
</worksheet>
</file>

<file path=docMetadata/LabelInfo.xml><?xml version="1.0" encoding="utf-8"?>
<clbl:labelList xmlns:clbl="http://schemas.microsoft.com/office/2020/mipLabelMetadata">
  <clbl:label id="{2199bfba-a409-4f13-b0c4-18b45933d88d}" enabled="0" method="" siteId="{2199bfba-a409-4f13-b0c4-18b45933d88d}" removed="1"/>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Master</vt:lpstr>
      <vt:lpstr>Employment</vt:lpstr>
      <vt:lpstr>Education</vt:lpstr>
      <vt:lpstr>Demographic Data</vt:lpstr>
      <vt:lpstr>Quarterly Counts</vt:lpstr>
      <vt:lpstr>Data Dictionary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Singer, Emily L</dc:creator>
  <cp:lastModifiedBy>Singer, Emily L</cp:lastModifiedBy>
  <dcterms:created xsi:type="dcterms:W3CDTF">2024-11-04T14:13:32Z</dcterms:created>
  <dcterms:modified xsi:type="dcterms:W3CDTF">2025-10-02T13:12:54Z</dcterms:modified>
</cp:coreProperties>
</file>